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416" windowHeight="9312" activeTab="2"/>
  </bookViews>
  <sheets>
    <sheet name="Лист1" sheetId="1" r:id="rId1"/>
    <sheet name="прайс 01072021" sheetId="5" r:id="rId2"/>
    <sheet name="прайс 01042022" sheetId="6" r:id="rId3"/>
    <sheet name="Лист4" sheetId="4" r:id="rId4"/>
    <sheet name="Лист1 (2)" sheetId="2" r:id="rId5"/>
    <sheet name="Лист1 (3)" sheetId="3" r:id="rId6"/>
  </sheets>
  <externalReferences>
    <externalReference r:id="rId7"/>
  </externalReferences>
  <definedNames>
    <definedName name="_xlnm.Print_Area" localSheetId="2">'прайс 01042022'!$A$1:$F$858</definedName>
    <definedName name="_xlnm.Print_Area" localSheetId="1">'прайс 01072021'!$A$1:$J$858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32" i="6"/>
  <c r="E633"/>
  <c r="E634"/>
  <c r="E635"/>
  <c r="E636"/>
  <c r="E637"/>
  <c r="E638"/>
  <c r="F638" s="1"/>
  <c r="E639"/>
  <c r="E640"/>
  <c r="E641"/>
  <c r="E642"/>
  <c r="E643"/>
  <c r="E644"/>
  <c r="E645"/>
  <c r="E646"/>
  <c r="F646" s="1"/>
  <c r="E647"/>
  <c r="E648"/>
  <c r="E649"/>
  <c r="E650"/>
  <c r="E651"/>
  <c r="E652"/>
  <c r="E653"/>
  <c r="E654"/>
  <c r="F654" s="1"/>
  <c r="E655"/>
  <c r="E656"/>
  <c r="E657"/>
  <c r="E658"/>
  <c r="E659"/>
  <c r="E660"/>
  <c r="E661"/>
  <c r="E662"/>
  <c r="F662" s="1"/>
  <c r="E663"/>
  <c r="E664"/>
  <c r="E665"/>
  <c r="E666"/>
  <c r="E667"/>
  <c r="E668"/>
  <c r="E669"/>
  <c r="E670"/>
  <c r="F670" s="1"/>
  <c r="E671"/>
  <c r="E672"/>
  <c r="E673"/>
  <c r="E674"/>
  <c r="E675"/>
  <c r="E676"/>
  <c r="E677"/>
  <c r="E678"/>
  <c r="F678" s="1"/>
  <c r="E679"/>
  <c r="E680"/>
  <c r="E681"/>
  <c r="E682"/>
  <c r="E683"/>
  <c r="E684"/>
  <c r="E685"/>
  <c r="E686"/>
  <c r="F686" s="1"/>
  <c r="E687"/>
  <c r="E688"/>
  <c r="E689"/>
  <c r="E690"/>
  <c r="E691"/>
  <c r="E692"/>
  <c r="E693"/>
  <c r="E694"/>
  <c r="F694" s="1"/>
  <c r="E695"/>
  <c r="E696"/>
  <c r="E697"/>
  <c r="E698"/>
  <c r="E699"/>
  <c r="E700"/>
  <c r="E701"/>
  <c r="E702"/>
  <c r="F702" s="1"/>
  <c r="E703"/>
  <c r="E704"/>
  <c r="E705"/>
  <c r="E706"/>
  <c r="E707"/>
  <c r="E708"/>
  <c r="E709"/>
  <c r="E710"/>
  <c r="F710" s="1"/>
  <c r="E711"/>
  <c r="E712"/>
  <c r="E713"/>
  <c r="E714"/>
  <c r="E715"/>
  <c r="E716"/>
  <c r="E717"/>
  <c r="E718"/>
  <c r="F718" s="1"/>
  <c r="E719"/>
  <c r="E720"/>
  <c r="E721"/>
  <c r="E722"/>
  <c r="E723"/>
  <c r="E724"/>
  <c r="E725"/>
  <c r="E726"/>
  <c r="F726" s="1"/>
  <c r="E727"/>
  <c r="E728"/>
  <c r="E729"/>
  <c r="E730"/>
  <c r="E731"/>
  <c r="E732"/>
  <c r="E733"/>
  <c r="E734"/>
  <c r="F734" s="1"/>
  <c r="E735"/>
  <c r="E736"/>
  <c r="E737"/>
  <c r="E738"/>
  <c r="E739"/>
  <c r="E740"/>
  <c r="E741"/>
  <c r="E742"/>
  <c r="F742" s="1"/>
  <c r="E743"/>
  <c r="E744"/>
  <c r="E745"/>
  <c r="E746"/>
  <c r="E747"/>
  <c r="E748"/>
  <c r="E749"/>
  <c r="E750"/>
  <c r="F750" s="1"/>
  <c r="E751"/>
  <c r="E752"/>
  <c r="E753"/>
  <c r="E754"/>
  <c r="E755"/>
  <c r="E756"/>
  <c r="E757"/>
  <c r="E758"/>
  <c r="F758" s="1"/>
  <c r="E759"/>
  <c r="E760"/>
  <c r="E761"/>
  <c r="E762"/>
  <c r="E763"/>
  <c r="E764"/>
  <c r="E765"/>
  <c r="E766"/>
  <c r="F766" s="1"/>
  <c r="E767"/>
  <c r="E768"/>
  <c r="E769"/>
  <c r="E770"/>
  <c r="E771"/>
  <c r="E772"/>
  <c r="E773"/>
  <c r="E774"/>
  <c r="F774" s="1"/>
  <c r="E775"/>
  <c r="E776"/>
  <c r="E777"/>
  <c r="E778"/>
  <c r="E779"/>
  <c r="E780"/>
  <c r="E781"/>
  <c r="E782"/>
  <c r="F782" s="1"/>
  <c r="E783"/>
  <c r="E784"/>
  <c r="E785"/>
  <c r="E786"/>
  <c r="E787"/>
  <c r="E788"/>
  <c r="E789"/>
  <c r="E790"/>
  <c r="F790" s="1"/>
  <c r="E791"/>
  <c r="E792"/>
  <c r="E793"/>
  <c r="E794"/>
  <c r="E795"/>
  <c r="E796"/>
  <c r="E797"/>
  <c r="E798"/>
  <c r="F798" s="1"/>
  <c r="E799"/>
  <c r="E800"/>
  <c r="E801"/>
  <c r="E802"/>
  <c r="E803"/>
  <c r="E804"/>
  <c r="E805"/>
  <c r="E806"/>
  <c r="F806" s="1"/>
  <c r="E807"/>
  <c r="E808"/>
  <c r="E809"/>
  <c r="E810"/>
  <c r="E811"/>
  <c r="E812"/>
  <c r="E813"/>
  <c r="E814"/>
  <c r="F814" s="1"/>
  <c r="E815"/>
  <c r="E816"/>
  <c r="E817"/>
  <c r="E818"/>
  <c r="E819"/>
  <c r="E820"/>
  <c r="E821"/>
  <c r="E822"/>
  <c r="F822" s="1"/>
  <c r="E823"/>
  <c r="E824"/>
  <c r="E825"/>
  <c r="E826"/>
  <c r="E827"/>
  <c r="E828"/>
  <c r="E829"/>
  <c r="E830"/>
  <c r="F830" s="1"/>
  <c r="E831"/>
  <c r="E832"/>
  <c r="E833"/>
  <c r="E834"/>
  <c r="E835"/>
  <c r="E836"/>
  <c r="E837"/>
  <c r="E838"/>
  <c r="F838" s="1"/>
  <c r="E839"/>
  <c r="E840"/>
  <c r="E841"/>
  <c r="E842"/>
  <c r="E843"/>
  <c r="E844"/>
  <c r="E845"/>
  <c r="E846"/>
  <c r="F846" s="1"/>
  <c r="E847"/>
  <c r="E848"/>
  <c r="E849"/>
  <c r="E850"/>
  <c r="E851"/>
  <c r="E852"/>
  <c r="E853"/>
  <c r="E854"/>
  <c r="F854" s="1"/>
  <c r="E855"/>
  <c r="E631"/>
  <c r="E544"/>
  <c r="E545"/>
  <c r="E546"/>
  <c r="E547"/>
  <c r="E548"/>
  <c r="E549"/>
  <c r="E550"/>
  <c r="E551"/>
  <c r="E552"/>
  <c r="E553"/>
  <c r="E554"/>
  <c r="E555"/>
  <c r="E556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5"/>
  <c r="E616"/>
  <c r="E617"/>
  <c r="E618"/>
  <c r="E619"/>
  <c r="E620"/>
  <c r="E621"/>
  <c r="E622"/>
  <c r="E623"/>
  <c r="E624"/>
  <c r="E625"/>
  <c r="E626"/>
  <c r="E627"/>
  <c r="E628"/>
  <c r="E629"/>
  <c r="E543"/>
  <c r="E170"/>
  <c r="E171"/>
  <c r="E172"/>
  <c r="E173"/>
  <c r="E174"/>
  <c r="E175"/>
  <c r="E176"/>
  <c r="E177"/>
  <c r="F177" s="1"/>
  <c r="E178"/>
  <c r="E179"/>
  <c r="E180"/>
  <c r="E181"/>
  <c r="E182"/>
  <c r="E183"/>
  <c r="E184"/>
  <c r="E185"/>
  <c r="F185" s="1"/>
  <c r="E186"/>
  <c r="E187"/>
  <c r="E188"/>
  <c r="E189"/>
  <c r="E190"/>
  <c r="E191"/>
  <c r="E192"/>
  <c r="E193"/>
  <c r="F193" s="1"/>
  <c r="E194"/>
  <c r="E195"/>
  <c r="E196"/>
  <c r="E197"/>
  <c r="E198"/>
  <c r="E199"/>
  <c r="E200"/>
  <c r="E201"/>
  <c r="F201" s="1"/>
  <c r="E202"/>
  <c r="E203"/>
  <c r="E204"/>
  <c r="E205"/>
  <c r="E206"/>
  <c r="E207"/>
  <c r="E208"/>
  <c r="E209"/>
  <c r="F209" s="1"/>
  <c r="E210"/>
  <c r="E211"/>
  <c r="E212"/>
  <c r="E213"/>
  <c r="E214"/>
  <c r="E215"/>
  <c r="E216"/>
  <c r="E217"/>
  <c r="F217" s="1"/>
  <c r="E218"/>
  <c r="E219"/>
  <c r="E220"/>
  <c r="E221"/>
  <c r="E222"/>
  <c r="E223"/>
  <c r="E224"/>
  <c r="E225"/>
  <c r="F225" s="1"/>
  <c r="E226"/>
  <c r="E227"/>
  <c r="E228"/>
  <c r="E229"/>
  <c r="E230"/>
  <c r="E231"/>
  <c r="E232"/>
  <c r="E233"/>
  <c r="F233" s="1"/>
  <c r="E234"/>
  <c r="E235"/>
  <c r="E236"/>
  <c r="E237"/>
  <c r="E238"/>
  <c r="E239"/>
  <c r="E240"/>
  <c r="E241"/>
  <c r="F241" s="1"/>
  <c r="E242"/>
  <c r="E243"/>
  <c r="E244"/>
  <c r="E245"/>
  <c r="E246"/>
  <c r="E247"/>
  <c r="E248"/>
  <c r="E249"/>
  <c r="F249" s="1"/>
  <c r="E250"/>
  <c r="E251"/>
  <c r="E252"/>
  <c r="E253"/>
  <c r="E254"/>
  <c r="E255"/>
  <c r="E256"/>
  <c r="E257"/>
  <c r="F257" s="1"/>
  <c r="E258"/>
  <c r="E259"/>
  <c r="E260"/>
  <c r="E261"/>
  <c r="E262"/>
  <c r="E263"/>
  <c r="E264"/>
  <c r="E265"/>
  <c r="F265" s="1"/>
  <c r="E266"/>
  <c r="E267"/>
  <c r="E268"/>
  <c r="E269"/>
  <c r="E270"/>
  <c r="E271"/>
  <c r="E272"/>
  <c r="E273"/>
  <c r="F273" s="1"/>
  <c r="E274"/>
  <c r="E275"/>
  <c r="E276"/>
  <c r="E277"/>
  <c r="E278"/>
  <c r="E279"/>
  <c r="E280"/>
  <c r="E281"/>
  <c r="F281" s="1"/>
  <c r="E282"/>
  <c r="E283"/>
  <c r="E284"/>
  <c r="E285"/>
  <c r="E286"/>
  <c r="E287"/>
  <c r="E288"/>
  <c r="E289"/>
  <c r="F289" s="1"/>
  <c r="E290"/>
  <c r="E291"/>
  <c r="E292"/>
  <c r="E293"/>
  <c r="E294"/>
  <c r="E295"/>
  <c r="E296"/>
  <c r="E297"/>
  <c r="F297" s="1"/>
  <c r="E298"/>
  <c r="E299"/>
  <c r="E300"/>
  <c r="E301"/>
  <c r="E302"/>
  <c r="E303"/>
  <c r="E304"/>
  <c r="E305"/>
  <c r="F305" s="1"/>
  <c r="E306"/>
  <c r="E307"/>
  <c r="E308"/>
  <c r="E309"/>
  <c r="E310"/>
  <c r="E311"/>
  <c r="E312"/>
  <c r="E313"/>
  <c r="F313" s="1"/>
  <c r="E314"/>
  <c r="E315"/>
  <c r="E316"/>
  <c r="E317"/>
  <c r="E318"/>
  <c r="E319"/>
  <c r="E320"/>
  <c r="E321"/>
  <c r="F321" s="1"/>
  <c r="E322"/>
  <c r="E323"/>
  <c r="E324"/>
  <c r="E325"/>
  <c r="E326"/>
  <c r="E327"/>
  <c r="E328"/>
  <c r="E329"/>
  <c r="F329" s="1"/>
  <c r="E330"/>
  <c r="E331"/>
  <c r="E332"/>
  <c r="E333"/>
  <c r="E334"/>
  <c r="E335"/>
  <c r="E336"/>
  <c r="E337"/>
  <c r="F337" s="1"/>
  <c r="E338"/>
  <c r="E339"/>
  <c r="E340"/>
  <c r="E341"/>
  <c r="E342"/>
  <c r="E343"/>
  <c r="E344"/>
  <c r="E345"/>
  <c r="F345" s="1"/>
  <c r="E346"/>
  <c r="E347"/>
  <c r="E348"/>
  <c r="E349"/>
  <c r="E350"/>
  <c r="E351"/>
  <c r="E352"/>
  <c r="E353"/>
  <c r="F353" s="1"/>
  <c r="E354"/>
  <c r="E355"/>
  <c r="E356"/>
  <c r="E357"/>
  <c r="E358"/>
  <c r="E359"/>
  <c r="E360"/>
  <c r="E361"/>
  <c r="F361" s="1"/>
  <c r="E362"/>
  <c r="E363"/>
  <c r="E364"/>
  <c r="E365"/>
  <c r="E366"/>
  <c r="E367"/>
  <c r="E368"/>
  <c r="E369"/>
  <c r="F369" s="1"/>
  <c r="E370"/>
  <c r="E371"/>
  <c r="E372"/>
  <c r="E373"/>
  <c r="E374"/>
  <c r="E375"/>
  <c r="E376"/>
  <c r="E377"/>
  <c r="F377" s="1"/>
  <c r="E378"/>
  <c r="E379"/>
  <c r="E380"/>
  <c r="E381"/>
  <c r="E382"/>
  <c r="E383"/>
  <c r="E384"/>
  <c r="E385"/>
  <c r="F385" s="1"/>
  <c r="E386"/>
  <c r="E387"/>
  <c r="E388"/>
  <c r="E389"/>
  <c r="E390"/>
  <c r="E391"/>
  <c r="E392"/>
  <c r="E393"/>
  <c r="F393" s="1"/>
  <c r="E394"/>
  <c r="E395"/>
  <c r="E396"/>
  <c r="E397"/>
  <c r="E398"/>
  <c r="E399"/>
  <c r="E400"/>
  <c r="E401"/>
  <c r="F401" s="1"/>
  <c r="E402"/>
  <c r="E403"/>
  <c r="E404"/>
  <c r="E405"/>
  <c r="E406"/>
  <c r="E407"/>
  <c r="E408"/>
  <c r="E409"/>
  <c r="F409" s="1"/>
  <c r="E410"/>
  <c r="E411"/>
  <c r="E412"/>
  <c r="E413"/>
  <c r="E414"/>
  <c r="E415"/>
  <c r="E416"/>
  <c r="E417"/>
  <c r="F417" s="1"/>
  <c r="E418"/>
  <c r="E419"/>
  <c r="E420"/>
  <c r="E421"/>
  <c r="E422"/>
  <c r="E423"/>
  <c r="E424"/>
  <c r="E425"/>
  <c r="F425" s="1"/>
  <c r="E426"/>
  <c r="E427"/>
  <c r="E428"/>
  <c r="E429"/>
  <c r="E430"/>
  <c r="E431"/>
  <c r="E432"/>
  <c r="E433"/>
  <c r="F433" s="1"/>
  <c r="E434"/>
  <c r="E435"/>
  <c r="E436"/>
  <c r="E437"/>
  <c r="E438"/>
  <c r="E439"/>
  <c r="E440"/>
  <c r="E441"/>
  <c r="F441" s="1"/>
  <c r="E442"/>
  <c r="E443"/>
  <c r="E444"/>
  <c r="E445"/>
  <c r="E446"/>
  <c r="E447"/>
  <c r="E448"/>
  <c r="E449"/>
  <c r="F449" s="1"/>
  <c r="E450"/>
  <c r="E451"/>
  <c r="E452"/>
  <c r="E453"/>
  <c r="E454"/>
  <c r="E455"/>
  <c r="E456"/>
  <c r="E457"/>
  <c r="F457" s="1"/>
  <c r="E458"/>
  <c r="E459"/>
  <c r="E460"/>
  <c r="E461"/>
  <c r="E462"/>
  <c r="E463"/>
  <c r="E464"/>
  <c r="E465"/>
  <c r="F465" s="1"/>
  <c r="E466"/>
  <c r="E467"/>
  <c r="E468"/>
  <c r="E469"/>
  <c r="E470"/>
  <c r="E471"/>
  <c r="E472"/>
  <c r="E473"/>
  <c r="F473" s="1"/>
  <c r="E474"/>
  <c r="E475"/>
  <c r="E476"/>
  <c r="E477"/>
  <c r="E478"/>
  <c r="E479"/>
  <c r="E480"/>
  <c r="E481"/>
  <c r="F481" s="1"/>
  <c r="E482"/>
  <c r="E483"/>
  <c r="E484"/>
  <c r="E485"/>
  <c r="E486"/>
  <c r="E487"/>
  <c r="E488"/>
  <c r="E489"/>
  <c r="F489" s="1"/>
  <c r="E490"/>
  <c r="E491"/>
  <c r="E492"/>
  <c r="E493"/>
  <c r="E494"/>
  <c r="E495"/>
  <c r="E496"/>
  <c r="E497"/>
  <c r="F497" s="1"/>
  <c r="E498"/>
  <c r="E499"/>
  <c r="E500"/>
  <c r="E501"/>
  <c r="E502"/>
  <c r="E503"/>
  <c r="E504"/>
  <c r="E505"/>
  <c r="F505" s="1"/>
  <c r="E506"/>
  <c r="E507"/>
  <c r="E508"/>
  <c r="E509"/>
  <c r="E510"/>
  <c r="E511"/>
  <c r="E512"/>
  <c r="E513"/>
  <c r="F513" s="1"/>
  <c r="E514"/>
  <c r="E515"/>
  <c r="E516"/>
  <c r="E517"/>
  <c r="E518"/>
  <c r="E519"/>
  <c r="E520"/>
  <c r="E521"/>
  <c r="F521" s="1"/>
  <c r="E522"/>
  <c r="E523"/>
  <c r="E524"/>
  <c r="E525"/>
  <c r="E526"/>
  <c r="E527"/>
  <c r="E528"/>
  <c r="E529"/>
  <c r="F529" s="1"/>
  <c r="E530"/>
  <c r="E531"/>
  <c r="E532"/>
  <c r="E533"/>
  <c r="E534"/>
  <c r="E535"/>
  <c r="E536"/>
  <c r="E537"/>
  <c r="F537" s="1"/>
  <c r="E538"/>
  <c r="E539"/>
  <c r="E540"/>
  <c r="E541"/>
  <c r="E169"/>
  <c r="E134"/>
  <c r="E135"/>
  <c r="E136"/>
  <c r="F136" s="1"/>
  <c r="E137"/>
  <c r="E138"/>
  <c r="E139"/>
  <c r="E140"/>
  <c r="E141"/>
  <c r="F141" s="1"/>
  <c r="E142"/>
  <c r="E143"/>
  <c r="E144"/>
  <c r="F144" s="1"/>
  <c r="E145"/>
  <c r="E146"/>
  <c r="E147"/>
  <c r="E148"/>
  <c r="E149"/>
  <c r="F149" s="1"/>
  <c r="E150"/>
  <c r="E151"/>
  <c r="E152"/>
  <c r="F152" s="1"/>
  <c r="E153"/>
  <c r="E154"/>
  <c r="E155"/>
  <c r="E156"/>
  <c r="E157"/>
  <c r="F157" s="1"/>
  <c r="E158"/>
  <c r="E159"/>
  <c r="E160"/>
  <c r="F160" s="1"/>
  <c r="E161"/>
  <c r="E162"/>
  <c r="E163"/>
  <c r="E164"/>
  <c r="E165"/>
  <c r="F165" s="1"/>
  <c r="E166"/>
  <c r="E167"/>
  <c r="E133"/>
  <c r="E130"/>
  <c r="E131"/>
  <c r="E121"/>
  <c r="E122"/>
  <c r="E123"/>
  <c r="E124"/>
  <c r="E125"/>
  <c r="E126"/>
  <c r="E127"/>
  <c r="E128"/>
  <c r="F128" s="1"/>
  <c r="E129"/>
  <c r="E120"/>
  <c r="F120" s="1"/>
  <c r="E108"/>
  <c r="E109"/>
  <c r="E110"/>
  <c r="E111"/>
  <c r="E112"/>
  <c r="E113"/>
  <c r="E114"/>
  <c r="E115"/>
  <c r="F115" s="1"/>
  <c r="E116"/>
  <c r="E117"/>
  <c r="E118"/>
  <c r="E119"/>
  <c r="E100"/>
  <c r="E101"/>
  <c r="E102"/>
  <c r="E103"/>
  <c r="E104"/>
  <c r="E105"/>
  <c r="E106"/>
  <c r="E107"/>
  <c r="F107" s="1"/>
  <c r="E69"/>
  <c r="E70"/>
  <c r="E71"/>
  <c r="E72"/>
  <c r="E73"/>
  <c r="E74"/>
  <c r="F74" s="1"/>
  <c r="E75"/>
  <c r="F76"/>
  <c r="E77"/>
  <c r="E78"/>
  <c r="E79"/>
  <c r="E80"/>
  <c r="E81"/>
  <c r="E82"/>
  <c r="F82" s="1"/>
  <c r="E83"/>
  <c r="E84"/>
  <c r="F84" s="1"/>
  <c r="E85"/>
  <c r="E86"/>
  <c r="E87"/>
  <c r="E88"/>
  <c r="E89"/>
  <c r="E90"/>
  <c r="F90" s="1"/>
  <c r="E91"/>
  <c r="E92"/>
  <c r="F92" s="1"/>
  <c r="E93"/>
  <c r="E94"/>
  <c r="E95"/>
  <c r="E96"/>
  <c r="E97"/>
  <c r="E98"/>
  <c r="F98" s="1"/>
  <c r="E99"/>
  <c r="E68"/>
  <c r="F68" s="1"/>
  <c r="E57"/>
  <c r="E58"/>
  <c r="E59"/>
  <c r="E60"/>
  <c r="E61"/>
  <c r="E62"/>
  <c r="E63"/>
  <c r="E64"/>
  <c r="E65"/>
  <c r="E66"/>
  <c r="E67"/>
  <c r="E46"/>
  <c r="E47"/>
  <c r="E48"/>
  <c r="E49"/>
  <c r="E50"/>
  <c r="E51"/>
  <c r="E52"/>
  <c r="E53"/>
  <c r="F53" s="1"/>
  <c r="E54"/>
  <c r="E55"/>
  <c r="E56"/>
  <c r="E30"/>
  <c r="E31"/>
  <c r="E32"/>
  <c r="E33"/>
  <c r="E34"/>
  <c r="E35"/>
  <c r="F35" s="1"/>
  <c r="E36"/>
  <c r="E37"/>
  <c r="F37" s="1"/>
  <c r="E38"/>
  <c r="E39"/>
  <c r="E40"/>
  <c r="E41"/>
  <c r="E42"/>
  <c r="E43"/>
  <c r="F43" s="1"/>
  <c r="E44"/>
  <c r="E45"/>
  <c r="F45" s="1"/>
  <c r="E14"/>
  <c r="E15"/>
  <c r="E16"/>
  <c r="E17"/>
  <c r="E18"/>
  <c r="E19"/>
  <c r="E20"/>
  <c r="E21"/>
  <c r="F21" s="1"/>
  <c r="E22"/>
  <c r="E23"/>
  <c r="E24"/>
  <c r="E25"/>
  <c r="F25" s="1"/>
  <c r="E26"/>
  <c r="F26" s="1"/>
  <c r="E27"/>
  <c r="E28"/>
  <c r="E29"/>
  <c r="F29" s="1"/>
  <c r="E13"/>
  <c r="F13" s="1"/>
  <c r="F855"/>
  <c r="F853"/>
  <c r="F852"/>
  <c r="F851"/>
  <c r="F850"/>
  <c r="F849"/>
  <c r="F848"/>
  <c r="F847"/>
  <c r="F845"/>
  <c r="F844"/>
  <c r="F843"/>
  <c r="F842"/>
  <c r="F841"/>
  <c r="F840"/>
  <c r="F839"/>
  <c r="F837"/>
  <c r="F836"/>
  <c r="F835"/>
  <c r="F834"/>
  <c r="F833"/>
  <c r="F832"/>
  <c r="F831"/>
  <c r="F829"/>
  <c r="F828"/>
  <c r="F827"/>
  <c r="F826"/>
  <c r="F825"/>
  <c r="F824"/>
  <c r="F823"/>
  <c r="F821"/>
  <c r="F820"/>
  <c r="F819"/>
  <c r="F818"/>
  <c r="F817"/>
  <c r="F816"/>
  <c r="F815"/>
  <c r="F813"/>
  <c r="F812"/>
  <c r="F811"/>
  <c r="F810"/>
  <c r="F809"/>
  <c r="F808"/>
  <c r="F807"/>
  <c r="F805"/>
  <c r="F804"/>
  <c r="F803"/>
  <c r="F802"/>
  <c r="F801"/>
  <c r="F800"/>
  <c r="F799"/>
  <c r="F797"/>
  <c r="F796"/>
  <c r="F795"/>
  <c r="F794"/>
  <c r="F793"/>
  <c r="F792"/>
  <c r="F791"/>
  <c r="F789"/>
  <c r="F788"/>
  <c r="F787"/>
  <c r="F786"/>
  <c r="F785"/>
  <c r="F784"/>
  <c r="F783"/>
  <c r="F781"/>
  <c r="F780"/>
  <c r="F779"/>
  <c r="F778"/>
  <c r="F777"/>
  <c r="F776"/>
  <c r="F775"/>
  <c r="F773"/>
  <c r="F772"/>
  <c r="F771"/>
  <c r="F770"/>
  <c r="F769"/>
  <c r="F768"/>
  <c r="F767"/>
  <c r="F765"/>
  <c r="F764"/>
  <c r="F763"/>
  <c r="F762"/>
  <c r="F761"/>
  <c r="F760"/>
  <c r="F759"/>
  <c r="F757"/>
  <c r="F756"/>
  <c r="F755"/>
  <c r="F754"/>
  <c r="F753"/>
  <c r="F752"/>
  <c r="F751"/>
  <c r="F749"/>
  <c r="F748"/>
  <c r="F747"/>
  <c r="F746"/>
  <c r="F745"/>
  <c r="F744"/>
  <c r="F743"/>
  <c r="F741"/>
  <c r="F740"/>
  <c r="F739"/>
  <c r="F738"/>
  <c r="F737"/>
  <c r="F736"/>
  <c r="F735"/>
  <c r="F733"/>
  <c r="F732"/>
  <c r="F731"/>
  <c r="F730"/>
  <c r="F729"/>
  <c r="F728"/>
  <c r="F727"/>
  <c r="F725"/>
  <c r="F724"/>
  <c r="F723"/>
  <c r="F722"/>
  <c r="F721"/>
  <c r="F720"/>
  <c r="F719"/>
  <c r="F717"/>
  <c r="F716"/>
  <c r="F715"/>
  <c r="F714"/>
  <c r="F713"/>
  <c r="F712"/>
  <c r="F711"/>
  <c r="F709"/>
  <c r="F708"/>
  <c r="F707"/>
  <c r="F706"/>
  <c r="F705"/>
  <c r="F704"/>
  <c r="F703"/>
  <c r="F701"/>
  <c r="F700"/>
  <c r="F699"/>
  <c r="F698"/>
  <c r="F697"/>
  <c r="F696"/>
  <c r="F695"/>
  <c r="F693"/>
  <c r="F692"/>
  <c r="F691"/>
  <c r="F690"/>
  <c r="F689"/>
  <c r="F688"/>
  <c r="F687"/>
  <c r="F685"/>
  <c r="F684"/>
  <c r="F683"/>
  <c r="F682"/>
  <c r="F681"/>
  <c r="F680"/>
  <c r="F679"/>
  <c r="F677"/>
  <c r="F676"/>
  <c r="F675"/>
  <c r="F674"/>
  <c r="F673"/>
  <c r="F672"/>
  <c r="F671"/>
  <c r="F669"/>
  <c r="F668"/>
  <c r="F667"/>
  <c r="F666"/>
  <c r="F665"/>
  <c r="F664"/>
  <c r="F663"/>
  <c r="F661"/>
  <c r="F660"/>
  <c r="F659"/>
  <c r="F658"/>
  <c r="F657"/>
  <c r="F656"/>
  <c r="F655"/>
  <c r="F653"/>
  <c r="F652"/>
  <c r="F651"/>
  <c r="F650"/>
  <c r="F649"/>
  <c r="F648"/>
  <c r="F647"/>
  <c r="F645"/>
  <c r="F644"/>
  <c r="F643"/>
  <c r="F642"/>
  <c r="F641"/>
  <c r="F640"/>
  <c r="F639"/>
  <c r="F637"/>
  <c r="F636"/>
  <c r="F635"/>
  <c r="F634"/>
  <c r="F633"/>
  <c r="F632"/>
  <c r="F631"/>
  <c r="F629"/>
  <c r="F628"/>
  <c r="F627"/>
  <c r="F626"/>
  <c r="F625"/>
  <c r="F624"/>
  <c r="F623"/>
  <c r="F622"/>
  <c r="F621"/>
  <c r="F620"/>
  <c r="F619"/>
  <c r="F618"/>
  <c r="F617"/>
  <c r="F616"/>
  <c r="F615"/>
  <c r="F614"/>
  <c r="F613"/>
  <c r="F612"/>
  <c r="F611"/>
  <c r="F610"/>
  <c r="F609"/>
  <c r="F608"/>
  <c r="F607"/>
  <c r="F606"/>
  <c r="F605"/>
  <c r="F604"/>
  <c r="F603"/>
  <c r="F602"/>
  <c r="F601"/>
  <c r="F600"/>
  <c r="F599"/>
  <c r="F598"/>
  <c r="F597"/>
  <c r="F596"/>
  <c r="F595"/>
  <c r="F594"/>
  <c r="F593"/>
  <c r="F592"/>
  <c r="F591"/>
  <c r="F590"/>
  <c r="F589"/>
  <c r="F588"/>
  <c r="F587"/>
  <c r="F586"/>
  <c r="F585"/>
  <c r="F584"/>
  <c r="F583"/>
  <c r="F582"/>
  <c r="F581"/>
  <c r="F580"/>
  <c r="F579"/>
  <c r="F578"/>
  <c r="F577"/>
  <c r="F576"/>
  <c r="F575"/>
  <c r="F574"/>
  <c r="F573"/>
  <c r="F572"/>
  <c r="F571"/>
  <c r="F570"/>
  <c r="F569"/>
  <c r="F568"/>
  <c r="F567"/>
  <c r="F566"/>
  <c r="F565"/>
  <c r="F564"/>
  <c r="F563"/>
  <c r="F562"/>
  <c r="F561"/>
  <c r="F560"/>
  <c r="F559"/>
  <c r="F558"/>
  <c r="F557"/>
  <c r="F556"/>
  <c r="F555"/>
  <c r="F554"/>
  <c r="F553"/>
  <c r="F552"/>
  <c r="F551"/>
  <c r="F550"/>
  <c r="F549"/>
  <c r="F548"/>
  <c r="F547"/>
  <c r="F546"/>
  <c r="F545"/>
  <c r="F544"/>
  <c r="F543"/>
  <c r="F541"/>
  <c r="F540"/>
  <c r="F539"/>
  <c r="F538"/>
  <c r="F536"/>
  <c r="F535"/>
  <c r="F534"/>
  <c r="F533"/>
  <c r="F532"/>
  <c r="F531"/>
  <c r="F530"/>
  <c r="F528"/>
  <c r="F527"/>
  <c r="F526"/>
  <c r="F525"/>
  <c r="F524"/>
  <c r="F523"/>
  <c r="F522"/>
  <c r="F520"/>
  <c r="F519"/>
  <c r="F518"/>
  <c r="F517"/>
  <c r="F516"/>
  <c r="F515"/>
  <c r="F514"/>
  <c r="F512"/>
  <c r="F511"/>
  <c r="F510"/>
  <c r="F509"/>
  <c r="F508"/>
  <c r="F507"/>
  <c r="F506"/>
  <c r="F504"/>
  <c r="F503"/>
  <c r="F502"/>
  <c r="F501"/>
  <c r="F500"/>
  <c r="F499"/>
  <c r="F498"/>
  <c r="F496"/>
  <c r="F495"/>
  <c r="F494"/>
  <c r="F493"/>
  <c r="F492"/>
  <c r="F491"/>
  <c r="F490"/>
  <c r="F488"/>
  <c r="F487"/>
  <c r="F486"/>
  <c r="F485"/>
  <c r="F484"/>
  <c r="F483"/>
  <c r="F482"/>
  <c r="F480"/>
  <c r="F479"/>
  <c r="F478"/>
  <c r="F477"/>
  <c r="F476"/>
  <c r="F475"/>
  <c r="F474"/>
  <c r="F472"/>
  <c r="F471"/>
  <c r="F470"/>
  <c r="F469"/>
  <c r="F468"/>
  <c r="F467"/>
  <c r="F466"/>
  <c r="F464"/>
  <c r="F463"/>
  <c r="F462"/>
  <c r="F461"/>
  <c r="F460"/>
  <c r="F459"/>
  <c r="F458"/>
  <c r="F456"/>
  <c r="F455"/>
  <c r="F454"/>
  <c r="F453"/>
  <c r="F452"/>
  <c r="F451"/>
  <c r="F450"/>
  <c r="F448"/>
  <c r="F447"/>
  <c r="F446"/>
  <c r="F445"/>
  <c r="F444"/>
  <c r="F443"/>
  <c r="F442"/>
  <c r="F440"/>
  <c r="F439"/>
  <c r="F438"/>
  <c r="F437"/>
  <c r="F436"/>
  <c r="F435"/>
  <c r="F434"/>
  <c r="F432"/>
  <c r="F431"/>
  <c r="F430"/>
  <c r="F429"/>
  <c r="F428"/>
  <c r="F427"/>
  <c r="F426"/>
  <c r="F424"/>
  <c r="F423"/>
  <c r="F422"/>
  <c r="F421"/>
  <c r="F420"/>
  <c r="F419"/>
  <c r="F418"/>
  <c r="F416"/>
  <c r="F415"/>
  <c r="F414"/>
  <c r="F413"/>
  <c r="F412"/>
  <c r="F411"/>
  <c r="F410"/>
  <c r="F408"/>
  <c r="F407"/>
  <c r="F406"/>
  <c r="F405"/>
  <c r="F404"/>
  <c r="F403"/>
  <c r="F402"/>
  <c r="F400"/>
  <c r="F399"/>
  <c r="F398"/>
  <c r="F397"/>
  <c r="F396"/>
  <c r="F395"/>
  <c r="F394"/>
  <c r="F392"/>
  <c r="F391"/>
  <c r="F390"/>
  <c r="F389"/>
  <c r="F388"/>
  <c r="F387"/>
  <c r="F386"/>
  <c r="F384"/>
  <c r="F383"/>
  <c r="F382"/>
  <c r="F381"/>
  <c r="F380"/>
  <c r="F379"/>
  <c r="F378"/>
  <c r="F376"/>
  <c r="F375"/>
  <c r="F374"/>
  <c r="F373"/>
  <c r="F372"/>
  <c r="F371"/>
  <c r="F370"/>
  <c r="F368"/>
  <c r="F367"/>
  <c r="F366"/>
  <c r="F365"/>
  <c r="F364"/>
  <c r="F363"/>
  <c r="F362"/>
  <c r="F360"/>
  <c r="F359"/>
  <c r="F358"/>
  <c r="F357"/>
  <c r="F356"/>
  <c r="F355"/>
  <c r="F354"/>
  <c r="F352"/>
  <c r="F351"/>
  <c r="F350"/>
  <c r="F349"/>
  <c r="F348"/>
  <c r="F347"/>
  <c r="F346"/>
  <c r="F344"/>
  <c r="F343"/>
  <c r="F342"/>
  <c r="F341"/>
  <c r="F340"/>
  <c r="F339"/>
  <c r="F338"/>
  <c r="F336"/>
  <c r="F335"/>
  <c r="F334"/>
  <c r="F333"/>
  <c r="F332"/>
  <c r="F331"/>
  <c r="F330"/>
  <c r="F328"/>
  <c r="F327"/>
  <c r="F326"/>
  <c r="F325"/>
  <c r="F324"/>
  <c r="F323"/>
  <c r="F322"/>
  <c r="F320"/>
  <c r="F319"/>
  <c r="F318"/>
  <c r="F317"/>
  <c r="F316"/>
  <c r="F315"/>
  <c r="F314"/>
  <c r="F312"/>
  <c r="F311"/>
  <c r="F310"/>
  <c r="F309"/>
  <c r="F308"/>
  <c r="F307"/>
  <c r="F306"/>
  <c r="F304"/>
  <c r="F303"/>
  <c r="F302"/>
  <c r="F301"/>
  <c r="F300"/>
  <c r="F299"/>
  <c r="F298"/>
  <c r="F296"/>
  <c r="F295"/>
  <c r="F294"/>
  <c r="F293"/>
  <c r="F292"/>
  <c r="F291"/>
  <c r="F290"/>
  <c r="F288"/>
  <c r="F287"/>
  <c r="F286"/>
  <c r="F285"/>
  <c r="F284"/>
  <c r="F283"/>
  <c r="F282"/>
  <c r="F280"/>
  <c r="F279"/>
  <c r="F278"/>
  <c r="F277"/>
  <c r="F276"/>
  <c r="F275"/>
  <c r="F274"/>
  <c r="F272"/>
  <c r="F271"/>
  <c r="F270"/>
  <c r="F269"/>
  <c r="F268"/>
  <c r="F267"/>
  <c r="F266"/>
  <c r="F264"/>
  <c r="F263"/>
  <c r="F262"/>
  <c r="F261"/>
  <c r="F260"/>
  <c r="F259"/>
  <c r="F258"/>
  <c r="F256"/>
  <c r="F255"/>
  <c r="F254"/>
  <c r="F253"/>
  <c r="F252"/>
  <c r="F251"/>
  <c r="F250"/>
  <c r="F248"/>
  <c r="F247"/>
  <c r="F246"/>
  <c r="F245"/>
  <c r="F244"/>
  <c r="F243"/>
  <c r="F242"/>
  <c r="F240"/>
  <c r="F239"/>
  <c r="F238"/>
  <c r="F237"/>
  <c r="F236"/>
  <c r="F235"/>
  <c r="F234"/>
  <c r="F232"/>
  <c r="F231"/>
  <c r="F230"/>
  <c r="F229"/>
  <c r="F228"/>
  <c r="F227"/>
  <c r="F226"/>
  <c r="F224"/>
  <c r="F223"/>
  <c r="F222"/>
  <c r="F221"/>
  <c r="F220"/>
  <c r="F219"/>
  <c r="F218"/>
  <c r="F216"/>
  <c r="F215"/>
  <c r="F214"/>
  <c r="F213"/>
  <c r="F212"/>
  <c r="F211"/>
  <c r="F210"/>
  <c r="F208"/>
  <c r="F207"/>
  <c r="F206"/>
  <c r="F205"/>
  <c r="F204"/>
  <c r="F203"/>
  <c r="F202"/>
  <c r="F200"/>
  <c r="F199"/>
  <c r="F198"/>
  <c r="F197"/>
  <c r="F196"/>
  <c r="F195"/>
  <c r="F194"/>
  <c r="F192"/>
  <c r="F191"/>
  <c r="F190"/>
  <c r="F189"/>
  <c r="F188"/>
  <c r="F187"/>
  <c r="F186"/>
  <c r="F184"/>
  <c r="F183"/>
  <c r="F182"/>
  <c r="F181"/>
  <c r="F180"/>
  <c r="F179"/>
  <c r="F178"/>
  <c r="F176"/>
  <c r="F175"/>
  <c r="F174"/>
  <c r="F173"/>
  <c r="F172"/>
  <c r="F171"/>
  <c r="F170"/>
  <c r="F169"/>
  <c r="F167"/>
  <c r="F166"/>
  <c r="F164"/>
  <c r="F163"/>
  <c r="F162"/>
  <c r="F161"/>
  <c r="F159"/>
  <c r="F158"/>
  <c r="F156"/>
  <c r="F155"/>
  <c r="F154"/>
  <c r="F153"/>
  <c r="F151"/>
  <c r="F150"/>
  <c r="F148"/>
  <c r="F147"/>
  <c r="F146"/>
  <c r="F145"/>
  <c r="F143"/>
  <c r="F142"/>
  <c r="F140"/>
  <c r="F139"/>
  <c r="F138"/>
  <c r="F137"/>
  <c r="F135"/>
  <c r="F134"/>
  <c r="F133"/>
  <c r="F131"/>
  <c r="F130"/>
  <c r="F129"/>
  <c r="F127"/>
  <c r="F126"/>
  <c r="C126"/>
  <c r="F125"/>
  <c r="C125"/>
  <c r="F124"/>
  <c r="C124"/>
  <c r="F123"/>
  <c r="F122"/>
  <c r="F121"/>
  <c r="F119"/>
  <c r="F118"/>
  <c r="F117"/>
  <c r="F116"/>
  <c r="F114"/>
  <c r="F113"/>
  <c r="F112"/>
  <c r="F111"/>
  <c r="F110"/>
  <c r="F109"/>
  <c r="F108"/>
  <c r="F106"/>
  <c r="F105"/>
  <c r="F104"/>
  <c r="F103"/>
  <c r="F102"/>
  <c r="F101"/>
  <c r="F100"/>
  <c r="F99"/>
  <c r="F97"/>
  <c r="F96"/>
  <c r="F95"/>
  <c r="F94"/>
  <c r="F93"/>
  <c r="F91"/>
  <c r="F89"/>
  <c r="F88"/>
  <c r="F87"/>
  <c r="F86"/>
  <c r="F85"/>
  <c r="F83"/>
  <c r="F81"/>
  <c r="F80"/>
  <c r="F79"/>
  <c r="F78"/>
  <c r="F77"/>
  <c r="F75"/>
  <c r="F73"/>
  <c r="F72"/>
  <c r="F71"/>
  <c r="F70"/>
  <c r="F69"/>
  <c r="F67"/>
  <c r="F66"/>
  <c r="F65"/>
  <c r="F64"/>
  <c r="F63"/>
  <c r="F62"/>
  <c r="F61"/>
  <c r="F60"/>
  <c r="F59"/>
  <c r="F58"/>
  <c r="F57"/>
  <c r="F56"/>
  <c r="F55"/>
  <c r="F54"/>
  <c r="F52"/>
  <c r="F51"/>
  <c r="F50"/>
  <c r="F49"/>
  <c r="F48"/>
  <c r="F47"/>
  <c r="F46"/>
  <c r="F44"/>
  <c r="F42"/>
  <c r="F41"/>
  <c r="F40"/>
  <c r="F39"/>
  <c r="F38"/>
  <c r="F36"/>
  <c r="F34"/>
  <c r="F33"/>
  <c r="F32"/>
  <c r="F31"/>
  <c r="F30"/>
  <c r="F28"/>
  <c r="F27"/>
  <c r="F24"/>
  <c r="F23"/>
  <c r="F22"/>
  <c r="F20"/>
  <c r="F19"/>
  <c r="F18"/>
  <c r="F17"/>
  <c r="F16"/>
  <c r="F15"/>
  <c r="F14"/>
  <c r="I811" i="5"/>
  <c r="I812"/>
  <c r="I813"/>
  <c r="I814"/>
  <c r="I815"/>
  <c r="I816"/>
  <c r="I817"/>
  <c r="I818"/>
  <c r="I819"/>
  <c r="I820"/>
  <c r="I821"/>
  <c r="I822"/>
  <c r="I823"/>
  <c r="I824"/>
  <c r="I825"/>
  <c r="I826"/>
  <c r="I827"/>
  <c r="I828"/>
  <c r="I829"/>
  <c r="I830"/>
  <c r="I831"/>
  <c r="I832"/>
  <c r="I833"/>
  <c r="I834"/>
  <c r="I835"/>
  <c r="I836"/>
  <c r="I837"/>
  <c r="I838"/>
  <c r="I839"/>
  <c r="I840"/>
  <c r="I841"/>
  <c r="I842"/>
  <c r="I843"/>
  <c r="I844"/>
  <c r="I845"/>
  <c r="I846"/>
  <c r="I847"/>
  <c r="I848"/>
  <c r="I849"/>
  <c r="I850"/>
  <c r="I851"/>
  <c r="I852"/>
  <c r="I853"/>
  <c r="I854"/>
  <c r="I855"/>
  <c r="I857"/>
  <c r="I858"/>
  <c r="I713"/>
  <c r="I714"/>
  <c r="I715"/>
  <c r="I716"/>
  <c r="I717"/>
  <c r="I718"/>
  <c r="I719"/>
  <c r="I720"/>
  <c r="I721"/>
  <c r="I722"/>
  <c r="I723"/>
  <c r="I724"/>
  <c r="I725"/>
  <c r="I726"/>
  <c r="I727"/>
  <c r="I728"/>
  <c r="I729"/>
  <c r="I730"/>
  <c r="I731"/>
  <c r="I732"/>
  <c r="I733"/>
  <c r="I734"/>
  <c r="I735"/>
  <c r="I736"/>
  <c r="I737"/>
  <c r="I738"/>
  <c r="I739"/>
  <c r="I740"/>
  <c r="I741"/>
  <c r="I742"/>
  <c r="I743"/>
  <c r="I744"/>
  <c r="I745"/>
  <c r="I746"/>
  <c r="I747"/>
  <c r="I748"/>
  <c r="I749"/>
  <c r="I750"/>
  <c r="I751"/>
  <c r="I752"/>
  <c r="I753"/>
  <c r="I754"/>
  <c r="I755"/>
  <c r="I756"/>
  <c r="I757"/>
  <c r="I758"/>
  <c r="I759"/>
  <c r="I760"/>
  <c r="I761"/>
  <c r="I762"/>
  <c r="I763"/>
  <c r="I764"/>
  <c r="I765"/>
  <c r="I766"/>
  <c r="I767"/>
  <c r="I768"/>
  <c r="I769"/>
  <c r="I770"/>
  <c r="I771"/>
  <c r="I772"/>
  <c r="I773"/>
  <c r="I774"/>
  <c r="I775"/>
  <c r="I776"/>
  <c r="I777"/>
  <c r="I778"/>
  <c r="I779"/>
  <c r="I780"/>
  <c r="I781"/>
  <c r="I782"/>
  <c r="I783"/>
  <c r="I784"/>
  <c r="I785"/>
  <c r="I786"/>
  <c r="I787"/>
  <c r="I788"/>
  <c r="I789"/>
  <c r="I790"/>
  <c r="I791"/>
  <c r="I792"/>
  <c r="I793"/>
  <c r="I794"/>
  <c r="I795"/>
  <c r="I796"/>
  <c r="I797"/>
  <c r="I798"/>
  <c r="I799"/>
  <c r="I800"/>
  <c r="I801"/>
  <c r="I802"/>
  <c r="I803"/>
  <c r="I804"/>
  <c r="I805"/>
  <c r="I806"/>
  <c r="I807"/>
  <c r="I808"/>
  <c r="I809"/>
  <c r="I810"/>
  <c r="I662"/>
  <c r="I663"/>
  <c r="I664"/>
  <c r="I665"/>
  <c r="I666"/>
  <c r="I667"/>
  <c r="I668"/>
  <c r="I669"/>
  <c r="I670"/>
  <c r="I671"/>
  <c r="I672"/>
  <c r="I673"/>
  <c r="I674"/>
  <c r="I675"/>
  <c r="I676"/>
  <c r="I677"/>
  <c r="I678"/>
  <c r="I679"/>
  <c r="I680"/>
  <c r="I681"/>
  <c r="I682"/>
  <c r="I683"/>
  <c r="I684"/>
  <c r="I685"/>
  <c r="I686"/>
  <c r="I687"/>
  <c r="I688"/>
  <c r="I689"/>
  <c r="I690"/>
  <c r="I691"/>
  <c r="I692"/>
  <c r="I693"/>
  <c r="I694"/>
  <c r="I695"/>
  <c r="I696"/>
  <c r="I697"/>
  <c r="I698"/>
  <c r="I699"/>
  <c r="I700"/>
  <c r="I701"/>
  <c r="I702"/>
  <c r="I703"/>
  <c r="I704"/>
  <c r="I705"/>
  <c r="I706"/>
  <c r="I707"/>
  <c r="I708"/>
  <c r="I709"/>
  <c r="I710"/>
  <c r="I711"/>
  <c r="I712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3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362"/>
  <c r="I363"/>
  <c r="I364"/>
  <c r="I365"/>
  <c r="I366"/>
  <c r="I367"/>
  <c r="I368"/>
  <c r="I369"/>
  <c r="I370"/>
  <c r="I371"/>
  <c r="I372"/>
  <c r="I373"/>
  <c r="I374"/>
  <c r="I375"/>
  <c r="I376"/>
  <c r="I360"/>
  <c r="I361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40"/>
  <c r="I241"/>
  <c r="I242"/>
  <c r="I243"/>
  <c r="I244"/>
  <c r="I245"/>
  <c r="I246"/>
  <c r="I247"/>
  <c r="I248"/>
  <c r="I249"/>
  <c r="I250"/>
  <c r="I251"/>
  <c r="I228"/>
  <c r="I229"/>
  <c r="I230"/>
  <c r="I231"/>
  <c r="I232"/>
  <c r="I233"/>
  <c r="I234"/>
  <c r="I235"/>
  <c r="I236"/>
  <c r="I237"/>
  <c r="I238"/>
  <c r="I239"/>
  <c r="I213"/>
  <c r="I214"/>
  <c r="I215"/>
  <c r="I216"/>
  <c r="I217"/>
  <c r="I218"/>
  <c r="I219"/>
  <c r="I220"/>
  <c r="I221"/>
  <c r="I222"/>
  <c r="I223"/>
  <c r="I224"/>
  <c r="I225"/>
  <c r="I226"/>
  <c r="I227"/>
  <c r="I198"/>
  <c r="I199"/>
  <c r="I200"/>
  <c r="I201"/>
  <c r="I202"/>
  <c r="I203"/>
  <c r="I204"/>
  <c r="I205"/>
  <c r="I206"/>
  <c r="I207"/>
  <c r="I208"/>
  <c r="I209"/>
  <c r="I210"/>
  <c r="I211"/>
  <c r="I212"/>
  <c r="I189"/>
  <c r="I190"/>
  <c r="I191"/>
  <c r="I192"/>
  <c r="I193"/>
  <c r="I194"/>
  <c r="I195"/>
  <c r="I196"/>
  <c r="I197"/>
  <c r="I176"/>
  <c r="I177"/>
  <c r="I178"/>
  <c r="I179"/>
  <c r="I180"/>
  <c r="I181"/>
  <c r="I182"/>
  <c r="I183"/>
  <c r="I184"/>
  <c r="I185"/>
  <c r="I186"/>
  <c r="I187"/>
  <c r="I188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42"/>
  <c r="I143"/>
  <c r="I144"/>
  <c r="I145"/>
  <c r="I146"/>
  <c r="I147"/>
  <c r="I148"/>
  <c r="I149"/>
  <c r="I150"/>
  <c r="I151"/>
  <c r="I152"/>
  <c r="I153"/>
  <c r="I154"/>
  <c r="I155"/>
  <c r="I130"/>
  <c r="I131"/>
  <c r="I132"/>
  <c r="I133"/>
  <c r="I134"/>
  <c r="I135"/>
  <c r="I136"/>
  <c r="I137"/>
  <c r="I138"/>
  <c r="I139"/>
  <c r="I140"/>
  <c r="I141"/>
  <c r="I116"/>
  <c r="I117"/>
  <c r="I118"/>
  <c r="I119"/>
  <c r="I120"/>
  <c r="I121"/>
  <c r="I122"/>
  <c r="I123"/>
  <c r="I124"/>
  <c r="I125"/>
  <c r="I126"/>
  <c r="I127"/>
  <c r="I128"/>
  <c r="I129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85"/>
  <c r="I86"/>
  <c r="I87"/>
  <c r="I88"/>
  <c r="I89"/>
  <c r="I90"/>
  <c r="I91"/>
  <c r="I92"/>
  <c r="I93"/>
  <c r="I94"/>
  <c r="I95"/>
  <c r="I96"/>
  <c r="I97"/>
  <c r="I71"/>
  <c r="I72"/>
  <c r="I73"/>
  <c r="I74"/>
  <c r="I75"/>
  <c r="I76"/>
  <c r="I77"/>
  <c r="I78"/>
  <c r="I79"/>
  <c r="I80"/>
  <c r="I81"/>
  <c r="I82"/>
  <c r="I83"/>
  <c r="I84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31"/>
  <c r="I32"/>
  <c r="I33"/>
  <c r="I34"/>
  <c r="I35"/>
  <c r="I36"/>
  <c r="I37"/>
  <c r="I38"/>
  <c r="I39"/>
  <c r="I40"/>
  <c r="I41"/>
  <c r="I42"/>
  <c r="I43"/>
  <c r="I19"/>
  <c r="I20"/>
  <c r="I21"/>
  <c r="I22"/>
  <c r="I23"/>
  <c r="I24"/>
  <c r="I25"/>
  <c r="I26"/>
  <c r="I27"/>
  <c r="I28"/>
  <c r="I29"/>
  <c r="I30"/>
  <c r="I14"/>
  <c r="I15"/>
  <c r="I16"/>
  <c r="I17"/>
  <c r="I18"/>
  <c r="E856" i="6" l="1"/>
  <c r="F856"/>
  <c r="F40" i="5"/>
  <c r="F854"/>
  <c r="F853"/>
  <c r="F850"/>
  <c r="F847"/>
  <c r="F846"/>
  <c r="F844"/>
  <c r="F843"/>
  <c r="F841"/>
  <c r="F840"/>
  <c r="F838"/>
  <c r="F837"/>
  <c r="F835"/>
  <c r="F834"/>
  <c r="F832"/>
  <c r="F831"/>
  <c r="F829"/>
  <c r="F828"/>
  <c r="F826"/>
  <c r="F825"/>
  <c r="F823"/>
  <c r="F822"/>
  <c r="F820"/>
  <c r="F819"/>
  <c r="F817"/>
  <c r="F816"/>
  <c r="F814"/>
  <c r="F813"/>
  <c r="F811"/>
  <c r="F810"/>
  <c r="F808"/>
  <c r="F807"/>
  <c r="F805"/>
  <c r="F804"/>
  <c r="F802"/>
  <c r="F801"/>
  <c r="F799"/>
  <c r="F798"/>
  <c r="F796"/>
  <c r="F795"/>
  <c r="F793"/>
  <c r="F792"/>
  <c r="F790"/>
  <c r="F789"/>
  <c r="F787"/>
  <c r="F786"/>
  <c r="F784"/>
  <c r="F783"/>
  <c r="F781"/>
  <c r="F780"/>
  <c r="F779"/>
  <c r="F778"/>
  <c r="F777"/>
  <c r="F776"/>
  <c r="F775"/>
  <c r="F774"/>
  <c r="F773"/>
  <c r="F772"/>
  <c r="F771"/>
  <c r="F770"/>
  <c r="F769"/>
  <c r="F768"/>
  <c r="F767"/>
  <c r="F766"/>
  <c r="F765"/>
  <c r="F764"/>
  <c r="F763"/>
  <c r="F762"/>
  <c r="F761"/>
  <c r="F760"/>
  <c r="F759"/>
  <c r="F758"/>
  <c r="F757"/>
  <c r="F756"/>
  <c r="F755"/>
  <c r="F754"/>
  <c r="F753"/>
  <c r="F752"/>
  <c r="F751"/>
  <c r="F750"/>
  <c r="F749"/>
  <c r="F748"/>
  <c r="F747"/>
  <c r="F746"/>
  <c r="F745"/>
  <c r="F744"/>
  <c r="F743"/>
  <c r="F742"/>
  <c r="F741"/>
  <c r="F740"/>
  <c r="F739"/>
  <c r="F738"/>
  <c r="F737"/>
  <c r="F736"/>
  <c r="F735"/>
  <c r="F733"/>
  <c r="F732"/>
  <c r="F730"/>
  <c r="F729"/>
  <c r="F727"/>
  <c r="F726"/>
  <c r="F724"/>
  <c r="F723"/>
  <c r="F721"/>
  <c r="F720"/>
  <c r="F718"/>
  <c r="F717"/>
  <c r="F715"/>
  <c r="F714"/>
  <c r="F712"/>
  <c r="F711"/>
  <c r="F709"/>
  <c r="F708"/>
  <c r="F706"/>
  <c r="F705"/>
  <c r="F703"/>
  <c r="F702"/>
  <c r="F700"/>
  <c r="F699"/>
  <c r="F697"/>
  <c r="F696"/>
  <c r="F694"/>
  <c r="F693"/>
  <c r="F691"/>
  <c r="F690"/>
  <c r="F688"/>
  <c r="F687"/>
  <c r="F686"/>
  <c r="F685"/>
  <c r="F684"/>
  <c r="F683"/>
  <c r="F682"/>
  <c r="F681"/>
  <c r="F680"/>
  <c r="F679"/>
  <c r="F678"/>
  <c r="F677"/>
  <c r="F676"/>
  <c r="F675"/>
  <c r="F674"/>
  <c r="F673"/>
  <c r="F672"/>
  <c r="F671"/>
  <c r="F670"/>
  <c r="F669"/>
  <c r="F668"/>
  <c r="F667"/>
  <c r="F666"/>
  <c r="F665"/>
  <c r="F664"/>
  <c r="F663"/>
  <c r="F662"/>
  <c r="F661"/>
  <c r="F660"/>
  <c r="F659"/>
  <c r="F658"/>
  <c r="F657"/>
  <c r="F656"/>
  <c r="F655"/>
  <c r="F654"/>
  <c r="F653"/>
  <c r="F652"/>
  <c r="F651"/>
  <c r="F650"/>
  <c r="F649"/>
  <c r="F648"/>
  <c r="F647"/>
  <c r="F646"/>
  <c r="F645"/>
  <c r="F644"/>
  <c r="F643"/>
  <c r="F642"/>
  <c r="F641"/>
  <c r="F640"/>
  <c r="F639"/>
  <c r="F638"/>
  <c r="F637"/>
  <c r="F636"/>
  <c r="F635"/>
  <c r="F634"/>
  <c r="F633"/>
  <c r="F632"/>
  <c r="F631"/>
  <c r="F628"/>
  <c r="F627"/>
  <c r="F625"/>
  <c r="F624"/>
  <c r="F622"/>
  <c r="F621"/>
  <c r="F619"/>
  <c r="F618"/>
  <c r="F616"/>
  <c r="F615"/>
  <c r="F613"/>
  <c r="F612"/>
  <c r="F610"/>
  <c r="F609"/>
  <c r="F607"/>
  <c r="F606"/>
  <c r="F604"/>
  <c r="F603"/>
  <c r="F601"/>
  <c r="F600"/>
  <c r="F598"/>
  <c r="F597"/>
  <c r="F596"/>
  <c r="F595"/>
  <c r="F594"/>
  <c r="F593"/>
  <c r="F592"/>
  <c r="F591"/>
  <c r="F589"/>
  <c r="F588"/>
  <c r="F586"/>
  <c r="F585"/>
  <c r="F583"/>
  <c r="F582"/>
  <c r="F580"/>
  <c r="F579"/>
  <c r="F577"/>
  <c r="F576"/>
  <c r="F574"/>
  <c r="F573"/>
  <c r="F572"/>
  <c r="F571"/>
  <c r="F570"/>
  <c r="F569"/>
  <c r="F568"/>
  <c r="F567"/>
  <c r="F566"/>
  <c r="F565"/>
  <c r="F564"/>
  <c r="F563"/>
  <c r="F562"/>
  <c r="F561"/>
  <c r="F560"/>
  <c r="F559"/>
  <c r="F558"/>
  <c r="F557"/>
  <c r="F556"/>
  <c r="F555"/>
  <c r="F554"/>
  <c r="F553"/>
  <c r="F552"/>
  <c r="F551"/>
  <c r="F550"/>
  <c r="F549"/>
  <c r="F548"/>
  <c r="F547"/>
  <c r="F546"/>
  <c r="F545"/>
  <c r="F544"/>
  <c r="F543"/>
  <c r="F541"/>
  <c r="F540"/>
  <c r="F539"/>
  <c r="F538"/>
  <c r="F537"/>
  <c r="F536"/>
  <c r="F535"/>
  <c r="F534"/>
  <c r="F533"/>
  <c r="F532"/>
  <c r="F531"/>
  <c r="F530"/>
  <c r="F529"/>
  <c r="F528"/>
  <c r="F527"/>
  <c r="F526"/>
  <c r="F525"/>
  <c r="F524"/>
  <c r="F523"/>
  <c r="F522"/>
  <c r="F521"/>
  <c r="F520"/>
  <c r="F519"/>
  <c r="F518"/>
  <c r="F517"/>
  <c r="F516"/>
  <c r="F515"/>
  <c r="F514"/>
  <c r="F513"/>
  <c r="F512"/>
  <c r="F511"/>
  <c r="F510"/>
  <c r="F509"/>
  <c r="F508"/>
  <c r="F507"/>
  <c r="F506"/>
  <c r="F505"/>
  <c r="F504"/>
  <c r="F503"/>
  <c r="F502"/>
  <c r="F501"/>
  <c r="F500"/>
  <c r="F499"/>
  <c r="F498"/>
  <c r="F497"/>
  <c r="F496"/>
  <c r="F495"/>
  <c r="F493"/>
  <c r="F492"/>
  <c r="F490"/>
  <c r="F489"/>
  <c r="F487"/>
  <c r="F486"/>
  <c r="F484"/>
  <c r="F483"/>
  <c r="F481"/>
  <c r="F480"/>
  <c r="F478"/>
  <c r="F477"/>
  <c r="F475"/>
  <c r="F474"/>
  <c r="F472"/>
  <c r="F471"/>
  <c r="F469"/>
  <c r="F468"/>
  <c r="F466"/>
  <c r="F465"/>
  <c r="F463"/>
  <c r="F462"/>
  <c r="F460"/>
  <c r="F459"/>
  <c r="F457"/>
  <c r="F456"/>
  <c r="F454"/>
  <c r="F453"/>
  <c r="F451"/>
  <c r="F450"/>
  <c r="F448"/>
  <c r="F447"/>
  <c r="F445"/>
  <c r="F444"/>
  <c r="F442"/>
  <c r="F441"/>
  <c r="F439"/>
  <c r="F438"/>
  <c r="F436"/>
  <c r="F435"/>
  <c r="F433"/>
  <c r="F432"/>
  <c r="F430"/>
  <c r="F429"/>
  <c r="F427"/>
  <c r="F426"/>
  <c r="F424"/>
  <c r="F423"/>
  <c r="F422"/>
  <c r="F421"/>
  <c r="F419"/>
  <c r="F418"/>
  <c r="F416"/>
  <c r="F415"/>
  <c r="F413"/>
  <c r="F412"/>
  <c r="F410"/>
  <c r="F409"/>
  <c r="F407"/>
  <c r="F406"/>
  <c r="F404"/>
  <c r="F403"/>
  <c r="F401"/>
  <c r="F400"/>
  <c r="F398"/>
  <c r="F397"/>
  <c r="F395"/>
  <c r="F394"/>
  <c r="F392"/>
  <c r="F391"/>
  <c r="F389"/>
  <c r="F388"/>
  <c r="F386"/>
  <c r="F385"/>
  <c r="F383"/>
  <c r="F382"/>
  <c r="F380"/>
  <c r="F379"/>
  <c r="F377"/>
  <c r="F376"/>
  <c r="F374"/>
  <c r="F373"/>
  <c r="F371"/>
  <c r="F370"/>
  <c r="F368"/>
  <c r="F367"/>
  <c r="F365"/>
  <c r="F364"/>
  <c r="F362"/>
  <c r="F361"/>
  <c r="F359"/>
  <c r="F358"/>
  <c r="F356"/>
  <c r="F355"/>
  <c r="F353"/>
  <c r="F352"/>
  <c r="F350"/>
  <c r="F349"/>
  <c r="F347"/>
  <c r="F346"/>
  <c r="F344"/>
  <c r="F343"/>
  <c r="F341"/>
  <c r="F340"/>
  <c r="F338"/>
  <c r="F337"/>
  <c r="F335"/>
  <c r="F334"/>
  <c r="F332"/>
  <c r="F331"/>
  <c r="F329"/>
  <c r="F328"/>
  <c r="F326"/>
  <c r="F325"/>
  <c r="F323"/>
  <c r="F322"/>
  <c r="F320"/>
  <c r="F319"/>
  <c r="F317"/>
  <c r="F316"/>
  <c r="F314"/>
  <c r="F313"/>
  <c r="F311"/>
  <c r="F310"/>
  <c r="F308"/>
  <c r="F307"/>
  <c r="F305"/>
  <c r="F304"/>
  <c r="F302"/>
  <c r="F301"/>
  <c r="F299"/>
  <c r="F298"/>
  <c r="F296"/>
  <c r="F295"/>
  <c r="F293"/>
  <c r="F292"/>
  <c r="F290"/>
  <c r="F289"/>
  <c r="F287"/>
  <c r="F286"/>
  <c r="F284"/>
  <c r="F283"/>
  <c r="F281"/>
  <c r="F280"/>
  <c r="F278"/>
  <c r="F277"/>
  <c r="F275"/>
  <c r="F274"/>
  <c r="F272"/>
  <c r="F271"/>
  <c r="F269"/>
  <c r="F268"/>
  <c r="F266"/>
  <c r="F265"/>
  <c r="F263"/>
  <c r="F262"/>
  <c r="F260"/>
  <c r="F259"/>
  <c r="F257"/>
  <c r="F256"/>
  <c r="F254"/>
  <c r="F253"/>
  <c r="F251"/>
  <c r="F250"/>
  <c r="F248"/>
  <c r="F247"/>
  <c r="F245"/>
  <c r="F244"/>
  <c r="F242"/>
  <c r="F241"/>
  <c r="F239"/>
  <c r="F238"/>
  <c r="F236"/>
  <c r="F235"/>
  <c r="F233"/>
  <c r="F232"/>
  <c r="F230"/>
  <c r="F229"/>
  <c r="F227"/>
  <c r="F226"/>
  <c r="F224"/>
  <c r="F223"/>
  <c r="F221"/>
  <c r="F220"/>
  <c r="F218"/>
  <c r="F217"/>
  <c r="F215"/>
  <c r="F214"/>
  <c r="F211"/>
  <c r="F210"/>
  <c r="F208"/>
  <c r="F207"/>
  <c r="F205"/>
  <c r="F204"/>
  <c r="F202"/>
  <c r="F201"/>
  <c r="F199"/>
  <c r="F198"/>
  <c r="F196"/>
  <c r="F195"/>
  <c r="F193"/>
  <c r="F192"/>
  <c r="F190"/>
  <c r="F189"/>
  <c r="F187"/>
  <c r="F186"/>
  <c r="F184"/>
  <c r="F183"/>
  <c r="F181"/>
  <c r="F180"/>
  <c r="F178"/>
  <c r="F177"/>
  <c r="F175"/>
  <c r="F174"/>
  <c r="F172"/>
  <c r="F171"/>
  <c r="F169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1"/>
  <c r="F130"/>
  <c r="F129"/>
  <c r="F128"/>
  <c r="F127"/>
  <c r="F126"/>
  <c r="C126"/>
  <c r="F125"/>
  <c r="C125"/>
  <c r="F124"/>
  <c r="C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C124" i="4"/>
  <c r="C125"/>
  <c r="C126"/>
  <c r="E362"/>
  <c r="E563"/>
  <c r="E625"/>
  <c r="E785"/>
  <c r="F785" s="1"/>
  <c r="E799"/>
  <c r="F799" s="1"/>
  <c r="E837"/>
  <c r="F837" s="1"/>
  <c r="E848"/>
  <c r="J630"/>
  <c r="K630" s="1"/>
  <c r="J542"/>
  <c r="K542" s="1"/>
  <c r="J168"/>
  <c r="K168" s="1"/>
  <c r="G17" i="2"/>
  <c r="G20"/>
  <c r="G23"/>
  <c r="G26"/>
  <c r="G28"/>
  <c r="G31"/>
  <c r="G34"/>
  <c r="G36"/>
  <c r="G39"/>
  <c r="G42"/>
  <c r="G44"/>
  <c r="G47"/>
  <c r="G50"/>
  <c r="G52"/>
  <c r="G55"/>
  <c r="G58"/>
  <c r="G60"/>
  <c r="G63"/>
  <c r="G66"/>
  <c r="G68"/>
  <c r="G71"/>
  <c r="G74"/>
  <c r="G76"/>
  <c r="G79"/>
  <c r="G82"/>
  <c r="G84"/>
  <c r="G87"/>
  <c r="G90"/>
  <c r="G92"/>
  <c r="G95"/>
  <c r="G98"/>
  <c r="G100"/>
  <c r="G103"/>
  <c r="G106"/>
  <c r="G108"/>
  <c r="G111"/>
  <c r="G114"/>
  <c r="G116"/>
  <c r="G119"/>
  <c r="G122"/>
  <c r="G124"/>
  <c r="G127"/>
  <c r="G130"/>
  <c r="F14"/>
  <c r="F15"/>
  <c r="G15" s="1"/>
  <c r="F16"/>
  <c r="G16" s="1"/>
  <c r="F17"/>
  <c r="F18"/>
  <c r="K18" s="1"/>
  <c r="L18" s="1"/>
  <c r="F19"/>
  <c r="G19" s="1"/>
  <c r="F20"/>
  <c r="K20" s="1"/>
  <c r="L20" s="1"/>
  <c r="F21"/>
  <c r="K21" s="1"/>
  <c r="L21" s="1"/>
  <c r="F22"/>
  <c r="G22" s="1"/>
  <c r="F23"/>
  <c r="F24"/>
  <c r="G24" s="1"/>
  <c r="F25"/>
  <c r="G25" s="1"/>
  <c r="F26"/>
  <c r="F27"/>
  <c r="G27" s="1"/>
  <c r="F28"/>
  <c r="F29"/>
  <c r="G29" s="1"/>
  <c r="F30"/>
  <c r="G30" s="1"/>
  <c r="F31"/>
  <c r="F32"/>
  <c r="G32" s="1"/>
  <c r="F33"/>
  <c r="G33" s="1"/>
  <c r="F34"/>
  <c r="F35"/>
  <c r="G35" s="1"/>
  <c r="F36"/>
  <c r="F37"/>
  <c r="G37" s="1"/>
  <c r="F38"/>
  <c r="G38" s="1"/>
  <c r="F39"/>
  <c r="F40"/>
  <c r="G40" s="1"/>
  <c r="F41"/>
  <c r="G41" s="1"/>
  <c r="F42"/>
  <c r="K42" s="1"/>
  <c r="L42" s="1"/>
  <c r="F43"/>
  <c r="G43" s="1"/>
  <c r="F44"/>
  <c r="F45"/>
  <c r="G45" s="1"/>
  <c r="F46"/>
  <c r="G46" s="1"/>
  <c r="F47"/>
  <c r="F48"/>
  <c r="G48" s="1"/>
  <c r="F49"/>
  <c r="G49" s="1"/>
  <c r="F50"/>
  <c r="F51"/>
  <c r="G51" s="1"/>
  <c r="F52"/>
  <c r="F53"/>
  <c r="G53" s="1"/>
  <c r="F54"/>
  <c r="F55"/>
  <c r="F56"/>
  <c r="G56" s="1"/>
  <c r="F57"/>
  <c r="G57" s="1"/>
  <c r="F58"/>
  <c r="F59"/>
  <c r="G59" s="1"/>
  <c r="F60"/>
  <c r="F61"/>
  <c r="G61" s="1"/>
  <c r="F62"/>
  <c r="G62" s="1"/>
  <c r="F63"/>
  <c r="K63" s="1"/>
  <c r="L63" s="1"/>
  <c r="F64"/>
  <c r="G64" s="1"/>
  <c r="F65"/>
  <c r="G65" s="1"/>
  <c r="F66"/>
  <c r="F67"/>
  <c r="G67" s="1"/>
  <c r="F68"/>
  <c r="F69"/>
  <c r="G69" s="1"/>
  <c r="F70"/>
  <c r="G70" s="1"/>
  <c r="F71"/>
  <c r="F72"/>
  <c r="K72" s="1"/>
  <c r="L72" s="1"/>
  <c r="F73"/>
  <c r="G73" s="1"/>
  <c r="F74"/>
  <c r="F75"/>
  <c r="K75" s="1"/>
  <c r="L75" s="1"/>
  <c r="F76"/>
  <c r="F77"/>
  <c r="G77" s="1"/>
  <c r="F78"/>
  <c r="F79"/>
  <c r="F80"/>
  <c r="G80" s="1"/>
  <c r="F81"/>
  <c r="K81" s="1"/>
  <c r="L81" s="1"/>
  <c r="F82"/>
  <c r="F83"/>
  <c r="G83" s="1"/>
  <c r="F84"/>
  <c r="K84" s="1"/>
  <c r="L84" s="1"/>
  <c r="F85"/>
  <c r="G85" s="1"/>
  <c r="F86"/>
  <c r="G86" s="1"/>
  <c r="F87"/>
  <c r="F88"/>
  <c r="G88" s="1"/>
  <c r="F89"/>
  <c r="G89" s="1"/>
  <c r="F90"/>
  <c r="F91"/>
  <c r="G91" s="1"/>
  <c r="F92"/>
  <c r="F93"/>
  <c r="G93" s="1"/>
  <c r="F94"/>
  <c r="G94" s="1"/>
  <c r="F95"/>
  <c r="F96"/>
  <c r="G96" s="1"/>
  <c r="F97"/>
  <c r="G97" s="1"/>
  <c r="F98"/>
  <c r="F99"/>
  <c r="G99" s="1"/>
  <c r="F100"/>
  <c r="F101"/>
  <c r="G101" s="1"/>
  <c r="F102"/>
  <c r="F103"/>
  <c r="F104"/>
  <c r="G104" s="1"/>
  <c r="F105"/>
  <c r="G105" s="1"/>
  <c r="F106"/>
  <c r="F107"/>
  <c r="G107" s="1"/>
  <c r="F108"/>
  <c r="K108" s="1"/>
  <c r="L108" s="1"/>
  <c r="F109"/>
  <c r="G109" s="1"/>
  <c r="F110"/>
  <c r="F111"/>
  <c r="F112"/>
  <c r="G112" s="1"/>
  <c r="F113"/>
  <c r="G113" s="1"/>
  <c r="F114"/>
  <c r="K114" s="1"/>
  <c r="L114" s="1"/>
  <c r="F115"/>
  <c r="G115" s="1"/>
  <c r="F116"/>
  <c r="F117"/>
  <c r="G117" s="1"/>
  <c r="F118"/>
  <c r="G118" s="1"/>
  <c r="F119"/>
  <c r="F120"/>
  <c r="K120" s="1"/>
  <c r="L120" s="1"/>
  <c r="F121"/>
  <c r="G121" s="1"/>
  <c r="F122"/>
  <c r="F123"/>
  <c r="G123" s="1"/>
  <c r="F124"/>
  <c r="F125"/>
  <c r="G125" s="1"/>
  <c r="F126"/>
  <c r="G126" s="1"/>
  <c r="F127"/>
  <c r="F128"/>
  <c r="K128" s="1"/>
  <c r="L128" s="1"/>
  <c r="F129"/>
  <c r="K129" s="1"/>
  <c r="L129" s="1"/>
  <c r="F130"/>
  <c r="F131"/>
  <c r="G131" s="1"/>
  <c r="K23"/>
  <c r="L23" s="1"/>
  <c r="K27"/>
  <c r="L27" s="1"/>
  <c r="K29"/>
  <c r="L29" s="1"/>
  <c r="K32"/>
  <c r="L32" s="1"/>
  <c r="K48"/>
  <c r="L48" s="1"/>
  <c r="K50"/>
  <c r="L50" s="1"/>
  <c r="K60"/>
  <c r="L60" s="1"/>
  <c r="K68"/>
  <c r="L68" s="1"/>
  <c r="K69"/>
  <c r="L69" s="1"/>
  <c r="K71"/>
  <c r="L71" s="1"/>
  <c r="K80"/>
  <c r="L80" s="1"/>
  <c r="K90"/>
  <c r="L90" s="1"/>
  <c r="K96"/>
  <c r="L96" s="1"/>
  <c r="K104"/>
  <c r="L104" s="1"/>
  <c r="K117"/>
  <c r="L117" s="1"/>
  <c r="K119"/>
  <c r="L119" s="1"/>
  <c r="K122"/>
  <c r="L122" s="1"/>
  <c r="K123"/>
  <c r="L123" s="1"/>
  <c r="K125"/>
  <c r="L125" s="1"/>
  <c r="K126"/>
  <c r="L126" s="1"/>
  <c r="F133"/>
  <c r="G133" s="1"/>
  <c r="F134"/>
  <c r="F135"/>
  <c r="K135" s="1"/>
  <c r="L135" s="1"/>
  <c r="F136"/>
  <c r="K136" s="1"/>
  <c r="L136" s="1"/>
  <c r="F137"/>
  <c r="F138"/>
  <c r="K138" s="1"/>
  <c r="L138" s="1"/>
  <c r="F139"/>
  <c r="K139" s="1"/>
  <c r="L139" s="1"/>
  <c r="F140"/>
  <c r="F141"/>
  <c r="F142"/>
  <c r="K142" s="1"/>
  <c r="L142" s="1"/>
  <c r="F143"/>
  <c r="F144"/>
  <c r="G144" s="1"/>
  <c r="F145"/>
  <c r="F146"/>
  <c r="F147"/>
  <c r="F148"/>
  <c r="K148" s="1"/>
  <c r="L148" s="1"/>
  <c r="F149"/>
  <c r="F150"/>
  <c r="G150" s="1"/>
  <c r="F151"/>
  <c r="K151" s="1"/>
  <c r="L151" s="1"/>
  <c r="F152"/>
  <c r="F153"/>
  <c r="K153" s="1"/>
  <c r="L153" s="1"/>
  <c r="F154"/>
  <c r="K154" s="1"/>
  <c r="L154" s="1"/>
  <c r="F155"/>
  <c r="F156"/>
  <c r="F157"/>
  <c r="G157" s="1"/>
  <c r="F158"/>
  <c r="F159"/>
  <c r="K159" s="1"/>
  <c r="L159" s="1"/>
  <c r="F160"/>
  <c r="K160" s="1"/>
  <c r="L160" s="1"/>
  <c r="F161"/>
  <c r="F162"/>
  <c r="G162" s="1"/>
  <c r="F163"/>
  <c r="F164"/>
  <c r="F165"/>
  <c r="F166"/>
  <c r="K166" s="1"/>
  <c r="L166" s="1"/>
  <c r="F167"/>
  <c r="F169"/>
  <c r="K169" s="1"/>
  <c r="L169" s="1"/>
  <c r="F170"/>
  <c r="K170" s="1"/>
  <c r="L170" s="1"/>
  <c r="F171"/>
  <c r="F172"/>
  <c r="G172" s="1"/>
  <c r="F173"/>
  <c r="F174"/>
  <c r="F175"/>
  <c r="F176"/>
  <c r="K176" s="1"/>
  <c r="L176" s="1"/>
  <c r="F177"/>
  <c r="F178"/>
  <c r="K178" s="1"/>
  <c r="L178" s="1"/>
  <c r="F179"/>
  <c r="G179" s="1"/>
  <c r="F180"/>
  <c r="F181"/>
  <c r="G181" s="1"/>
  <c r="F182"/>
  <c r="K182" s="1"/>
  <c r="L182" s="1"/>
  <c r="F183"/>
  <c r="F184"/>
  <c r="F185"/>
  <c r="G185" s="1"/>
  <c r="F186"/>
  <c r="F187"/>
  <c r="K187" s="1"/>
  <c r="L187" s="1"/>
  <c r="F188"/>
  <c r="K188" s="1"/>
  <c r="L188" s="1"/>
  <c r="F189"/>
  <c r="F190"/>
  <c r="F191"/>
  <c r="K191" s="1"/>
  <c r="L191" s="1"/>
  <c r="F192"/>
  <c r="F193"/>
  <c r="K193" s="1"/>
  <c r="L193" s="1"/>
  <c r="F194"/>
  <c r="G194" s="1"/>
  <c r="F195"/>
  <c r="F196"/>
  <c r="K196" s="1"/>
  <c r="L196" s="1"/>
  <c r="F197"/>
  <c r="G197" s="1"/>
  <c r="F198"/>
  <c r="F199"/>
  <c r="G199" s="1"/>
  <c r="F200"/>
  <c r="K200" s="1"/>
  <c r="L200" s="1"/>
  <c r="F201"/>
  <c r="F202"/>
  <c r="F203"/>
  <c r="K203" s="1"/>
  <c r="L203" s="1"/>
  <c r="F204"/>
  <c r="F205"/>
  <c r="K205" s="1"/>
  <c r="L205" s="1"/>
  <c r="F206"/>
  <c r="K206" s="1"/>
  <c r="L206" s="1"/>
  <c r="F207"/>
  <c r="F208"/>
  <c r="K208" s="1"/>
  <c r="L208" s="1"/>
  <c r="F209"/>
  <c r="K209" s="1"/>
  <c r="L209" s="1"/>
  <c r="F210"/>
  <c r="F211"/>
  <c r="K211" s="1"/>
  <c r="L211" s="1"/>
  <c r="F212"/>
  <c r="G212" s="1"/>
  <c r="F213"/>
  <c r="F214"/>
  <c r="K214" s="1"/>
  <c r="L214" s="1"/>
  <c r="F215"/>
  <c r="F216"/>
  <c r="F217"/>
  <c r="K217" s="1"/>
  <c r="L217" s="1"/>
  <c r="F218"/>
  <c r="K218" s="1"/>
  <c r="L218" s="1"/>
  <c r="F219"/>
  <c r="F220"/>
  <c r="K220" s="1"/>
  <c r="L220" s="1"/>
  <c r="F221"/>
  <c r="K221" s="1"/>
  <c r="L221" s="1"/>
  <c r="F222"/>
  <c r="F223"/>
  <c r="G223" s="1"/>
  <c r="F224"/>
  <c r="K224" s="1"/>
  <c r="L224" s="1"/>
  <c r="F225"/>
  <c r="F226"/>
  <c r="K226" s="1"/>
  <c r="L226" s="1"/>
  <c r="F227"/>
  <c r="K227" s="1"/>
  <c r="L227" s="1"/>
  <c r="F228"/>
  <c r="F229"/>
  <c r="K229" s="1"/>
  <c r="L229" s="1"/>
  <c r="F230"/>
  <c r="F231"/>
  <c r="F232"/>
  <c r="F233"/>
  <c r="K233" s="1"/>
  <c r="L233" s="1"/>
  <c r="F234"/>
  <c r="F235"/>
  <c r="G235" s="1"/>
  <c r="F236"/>
  <c r="K236" s="1"/>
  <c r="L236" s="1"/>
  <c r="F237"/>
  <c r="F238"/>
  <c r="K238" s="1"/>
  <c r="L238" s="1"/>
  <c r="F239"/>
  <c r="K239" s="1"/>
  <c r="L239" s="1"/>
  <c r="F240"/>
  <c r="F241"/>
  <c r="G241" s="1"/>
  <c r="F242"/>
  <c r="K242" s="1"/>
  <c r="L242" s="1"/>
  <c r="F243"/>
  <c r="F244"/>
  <c r="K244" s="1"/>
  <c r="L244" s="1"/>
  <c r="F245"/>
  <c r="K245" s="1"/>
  <c r="L245" s="1"/>
  <c r="F246"/>
  <c r="F247"/>
  <c r="F248"/>
  <c r="G248" s="1"/>
  <c r="F249"/>
  <c r="F250"/>
  <c r="F251"/>
  <c r="K251" s="1"/>
  <c r="L251" s="1"/>
  <c r="F252"/>
  <c r="F253"/>
  <c r="G253" s="1"/>
  <c r="F254"/>
  <c r="K254" s="1"/>
  <c r="L254" s="1"/>
  <c r="F255"/>
  <c r="F256"/>
  <c r="K256" s="1"/>
  <c r="L256" s="1"/>
  <c r="F257"/>
  <c r="K257" s="1"/>
  <c r="L257" s="1"/>
  <c r="F258"/>
  <c r="F259"/>
  <c r="F260"/>
  <c r="G260" s="1"/>
  <c r="F261"/>
  <c r="F262"/>
  <c r="K262" s="1"/>
  <c r="L262" s="1"/>
  <c r="F263"/>
  <c r="K263" s="1"/>
  <c r="L263" s="1"/>
  <c r="F264"/>
  <c r="F265"/>
  <c r="F266"/>
  <c r="G266" s="1"/>
  <c r="F267"/>
  <c r="F268"/>
  <c r="K268" s="1"/>
  <c r="L268" s="1"/>
  <c r="F269"/>
  <c r="K269" s="1"/>
  <c r="L269" s="1"/>
  <c r="F270"/>
  <c r="F271"/>
  <c r="K271" s="1"/>
  <c r="L271" s="1"/>
  <c r="F272"/>
  <c r="F273"/>
  <c r="F274"/>
  <c r="K274" s="1"/>
  <c r="L274" s="1"/>
  <c r="F275"/>
  <c r="G275" s="1"/>
  <c r="F276"/>
  <c r="F277"/>
  <c r="K277" s="1"/>
  <c r="L277" s="1"/>
  <c r="F278"/>
  <c r="G278" s="1"/>
  <c r="F279"/>
  <c r="F280"/>
  <c r="K280" s="1"/>
  <c r="L280" s="1"/>
  <c r="F281"/>
  <c r="K281" s="1"/>
  <c r="L281" s="1"/>
  <c r="F282"/>
  <c r="F283"/>
  <c r="F284"/>
  <c r="K284" s="1"/>
  <c r="L284" s="1"/>
  <c r="F285"/>
  <c r="F286"/>
  <c r="K286" s="1"/>
  <c r="L286" s="1"/>
  <c r="F287"/>
  <c r="G287" s="1"/>
  <c r="F288"/>
  <c r="F289"/>
  <c r="K289" s="1"/>
  <c r="L289" s="1"/>
  <c r="F290"/>
  <c r="F291"/>
  <c r="F292"/>
  <c r="K292" s="1"/>
  <c r="L292" s="1"/>
  <c r="F293"/>
  <c r="G293" s="1"/>
  <c r="F294"/>
  <c r="F295"/>
  <c r="K295" s="1"/>
  <c r="L295" s="1"/>
  <c r="F296"/>
  <c r="K296" s="1"/>
  <c r="L296" s="1"/>
  <c r="F297"/>
  <c r="F298"/>
  <c r="K298" s="1"/>
  <c r="L298" s="1"/>
  <c r="F299"/>
  <c r="K299" s="1"/>
  <c r="L299" s="1"/>
  <c r="F300"/>
  <c r="F301"/>
  <c r="F302"/>
  <c r="K302" s="1"/>
  <c r="L302" s="1"/>
  <c r="F303"/>
  <c r="F304"/>
  <c r="G304" s="1"/>
  <c r="F305"/>
  <c r="G305" s="1"/>
  <c r="F306"/>
  <c r="F307"/>
  <c r="K307" s="1"/>
  <c r="L307" s="1"/>
  <c r="F308"/>
  <c r="K308" s="1"/>
  <c r="L308" s="1"/>
  <c r="F309"/>
  <c r="F310"/>
  <c r="K310" s="1"/>
  <c r="L310" s="1"/>
  <c r="F311"/>
  <c r="K311" s="1"/>
  <c r="L311" s="1"/>
  <c r="F312"/>
  <c r="F313"/>
  <c r="K313" s="1"/>
  <c r="L313" s="1"/>
  <c r="F314"/>
  <c r="K314" s="1"/>
  <c r="L314" s="1"/>
  <c r="F315"/>
  <c r="F316"/>
  <c r="G316" s="1"/>
  <c r="F317"/>
  <c r="K317" s="1"/>
  <c r="L317" s="1"/>
  <c r="F318"/>
  <c r="F319"/>
  <c r="F320"/>
  <c r="K320" s="1"/>
  <c r="L320" s="1"/>
  <c r="F321"/>
  <c r="F322"/>
  <c r="G322" s="1"/>
  <c r="F323"/>
  <c r="F324"/>
  <c r="F325"/>
  <c r="F326"/>
  <c r="K326" s="1"/>
  <c r="L326" s="1"/>
  <c r="F327"/>
  <c r="F328"/>
  <c r="K328" s="1"/>
  <c r="L328" s="1"/>
  <c r="F329"/>
  <c r="G329" s="1"/>
  <c r="F330"/>
  <c r="F331"/>
  <c r="G331" s="1"/>
  <c r="F332"/>
  <c r="K332" s="1"/>
  <c r="L332" s="1"/>
  <c r="F333"/>
  <c r="F334"/>
  <c r="G334" s="1"/>
  <c r="F335"/>
  <c r="K335" s="1"/>
  <c r="L335" s="1"/>
  <c r="F336"/>
  <c r="F337"/>
  <c r="F338"/>
  <c r="K338" s="1"/>
  <c r="L338" s="1"/>
  <c r="F339"/>
  <c r="F340"/>
  <c r="K340" s="1"/>
  <c r="L340" s="1"/>
  <c r="F341"/>
  <c r="G341" s="1"/>
  <c r="F342"/>
  <c r="F343"/>
  <c r="F344"/>
  <c r="K344" s="1"/>
  <c r="L344" s="1"/>
  <c r="F345"/>
  <c r="F346"/>
  <c r="K346" s="1"/>
  <c r="L346" s="1"/>
  <c r="F347"/>
  <c r="G347" s="1"/>
  <c r="F348"/>
  <c r="F349"/>
  <c r="G349" s="1"/>
  <c r="F350"/>
  <c r="K350" s="1"/>
  <c r="L350" s="1"/>
  <c r="F351"/>
  <c r="F352"/>
  <c r="F353"/>
  <c r="K353" s="1"/>
  <c r="L353" s="1"/>
  <c r="F354"/>
  <c r="F355"/>
  <c r="K355" s="1"/>
  <c r="L355" s="1"/>
  <c r="F356"/>
  <c r="G356" s="1"/>
  <c r="F357"/>
  <c r="F358"/>
  <c r="G358" s="1"/>
  <c r="F359"/>
  <c r="K359" s="1"/>
  <c r="L359" s="1"/>
  <c r="F360"/>
  <c r="F361"/>
  <c r="F362"/>
  <c r="K362" s="1"/>
  <c r="L362" s="1"/>
  <c r="F363"/>
  <c r="F364"/>
  <c r="K364" s="1"/>
  <c r="L364" s="1"/>
  <c r="F365"/>
  <c r="G365" s="1"/>
  <c r="F366"/>
  <c r="F367"/>
  <c r="G367" s="1"/>
  <c r="F368"/>
  <c r="K368" s="1"/>
  <c r="L368" s="1"/>
  <c r="F369"/>
  <c r="F370"/>
  <c r="F371"/>
  <c r="K371" s="1"/>
  <c r="L371" s="1"/>
  <c r="F372"/>
  <c r="F373"/>
  <c r="K373" s="1"/>
  <c r="L373" s="1"/>
  <c r="F374"/>
  <c r="G374" s="1"/>
  <c r="F375"/>
  <c r="F376"/>
  <c r="G376" s="1"/>
  <c r="F377"/>
  <c r="K377" s="1"/>
  <c r="L377" s="1"/>
  <c r="F378"/>
  <c r="F379"/>
  <c r="F380"/>
  <c r="K380" s="1"/>
  <c r="L380" s="1"/>
  <c r="F381"/>
  <c r="F382"/>
  <c r="K382" s="1"/>
  <c r="L382" s="1"/>
  <c r="F383"/>
  <c r="G383" s="1"/>
  <c r="F384"/>
  <c r="F385"/>
  <c r="G385" s="1"/>
  <c r="F386"/>
  <c r="K386" s="1"/>
  <c r="L386" s="1"/>
  <c r="F387"/>
  <c r="F388"/>
  <c r="F389"/>
  <c r="F390"/>
  <c r="F391"/>
  <c r="F392"/>
  <c r="K392" s="1"/>
  <c r="L392" s="1"/>
  <c r="F393"/>
  <c r="F394"/>
  <c r="F395"/>
  <c r="K395" s="1"/>
  <c r="L395" s="1"/>
  <c r="F396"/>
  <c r="F397"/>
  <c r="F398"/>
  <c r="K398" s="1"/>
  <c r="L398" s="1"/>
  <c r="F399"/>
  <c r="F400"/>
  <c r="F401"/>
  <c r="K401" s="1"/>
  <c r="L401" s="1"/>
  <c r="F402"/>
  <c r="F403"/>
  <c r="F404"/>
  <c r="K404" s="1"/>
  <c r="L404" s="1"/>
  <c r="F405"/>
  <c r="F406"/>
  <c r="F407"/>
  <c r="F408"/>
  <c r="F409"/>
  <c r="F410"/>
  <c r="K410" s="1"/>
  <c r="L410" s="1"/>
  <c r="F411"/>
  <c r="F412"/>
  <c r="F413"/>
  <c r="K413" s="1"/>
  <c r="L413" s="1"/>
  <c r="F414"/>
  <c r="F415"/>
  <c r="F416"/>
  <c r="G416" s="1"/>
  <c r="F417"/>
  <c r="F418"/>
  <c r="G418" s="1"/>
  <c r="F419"/>
  <c r="K419" s="1"/>
  <c r="L419" s="1"/>
  <c r="F420"/>
  <c r="F421"/>
  <c r="F422"/>
  <c r="F423"/>
  <c r="F424"/>
  <c r="F425"/>
  <c r="K425" s="1"/>
  <c r="L425" s="1"/>
  <c r="F426"/>
  <c r="F427"/>
  <c r="F428"/>
  <c r="K428" s="1"/>
  <c r="L428" s="1"/>
  <c r="F429"/>
  <c r="F430"/>
  <c r="F431"/>
  <c r="K431" s="1"/>
  <c r="L431" s="1"/>
  <c r="F432"/>
  <c r="F433"/>
  <c r="F434"/>
  <c r="K434" s="1"/>
  <c r="L434" s="1"/>
  <c r="F435"/>
  <c r="F436"/>
  <c r="F437"/>
  <c r="K437" s="1"/>
  <c r="L437" s="1"/>
  <c r="F438"/>
  <c r="F439"/>
  <c r="F440"/>
  <c r="G440" s="1"/>
  <c r="F441"/>
  <c r="F442"/>
  <c r="F443"/>
  <c r="F444"/>
  <c r="F445"/>
  <c r="F446"/>
  <c r="K446" s="1"/>
  <c r="L446" s="1"/>
  <c r="F447"/>
  <c r="F448"/>
  <c r="F449"/>
  <c r="K449" s="1"/>
  <c r="L449" s="1"/>
  <c r="F450"/>
  <c r="F451"/>
  <c r="F452"/>
  <c r="K452" s="1"/>
  <c r="L452" s="1"/>
  <c r="F453"/>
  <c r="F454"/>
  <c r="F455"/>
  <c r="F456"/>
  <c r="F457"/>
  <c r="F458"/>
  <c r="K458" s="1"/>
  <c r="L458" s="1"/>
  <c r="F459"/>
  <c r="F460"/>
  <c r="F461"/>
  <c r="K461" s="1"/>
  <c r="L461" s="1"/>
  <c r="F462"/>
  <c r="F463"/>
  <c r="F464"/>
  <c r="K464" s="1"/>
  <c r="L464" s="1"/>
  <c r="F465"/>
  <c r="F466"/>
  <c r="F467"/>
  <c r="G467" s="1"/>
  <c r="F468"/>
  <c r="G468" s="1"/>
  <c r="F469"/>
  <c r="F470"/>
  <c r="K470" s="1"/>
  <c r="L470" s="1"/>
  <c r="F471"/>
  <c r="F472"/>
  <c r="F473"/>
  <c r="G473" s="1"/>
  <c r="F474"/>
  <c r="F475"/>
  <c r="F476"/>
  <c r="K476" s="1"/>
  <c r="L476" s="1"/>
  <c r="F477"/>
  <c r="F478"/>
  <c r="F479"/>
  <c r="K479" s="1"/>
  <c r="L479" s="1"/>
  <c r="F480"/>
  <c r="F481"/>
  <c r="F482"/>
  <c r="G482" s="1"/>
  <c r="F483"/>
  <c r="F484"/>
  <c r="G484" s="1"/>
  <c r="F485"/>
  <c r="G485" s="1"/>
  <c r="F486"/>
  <c r="F487"/>
  <c r="F488"/>
  <c r="K488" s="1"/>
  <c r="L488" s="1"/>
  <c r="F489"/>
  <c r="F490"/>
  <c r="G490" s="1"/>
  <c r="F491"/>
  <c r="G491" s="1"/>
  <c r="F492"/>
  <c r="G492" s="1"/>
  <c r="F493"/>
  <c r="F494"/>
  <c r="K494" s="1"/>
  <c r="L494" s="1"/>
  <c r="F495"/>
  <c r="F496"/>
  <c r="G496" s="1"/>
  <c r="F497"/>
  <c r="K497" s="1"/>
  <c r="L497" s="1"/>
  <c r="F498"/>
  <c r="F499"/>
  <c r="G499" s="1"/>
  <c r="F500"/>
  <c r="G500" s="1"/>
  <c r="F501"/>
  <c r="F502"/>
  <c r="G502" s="1"/>
  <c r="F503"/>
  <c r="K503" s="1"/>
  <c r="L503" s="1"/>
  <c r="F504"/>
  <c r="F505"/>
  <c r="G505" s="1"/>
  <c r="F506"/>
  <c r="K506" s="1"/>
  <c r="L506" s="1"/>
  <c r="F507"/>
  <c r="F508"/>
  <c r="G508" s="1"/>
  <c r="F509"/>
  <c r="F510"/>
  <c r="F511"/>
  <c r="G511" s="1"/>
  <c r="F512"/>
  <c r="K512" s="1"/>
  <c r="L512" s="1"/>
  <c r="F513"/>
  <c r="F514"/>
  <c r="G514" s="1"/>
  <c r="F515"/>
  <c r="F516"/>
  <c r="G516" s="1"/>
  <c r="F517"/>
  <c r="G517" s="1"/>
  <c r="F518"/>
  <c r="F519"/>
  <c r="F520"/>
  <c r="G520" s="1"/>
  <c r="F521"/>
  <c r="G521" s="1"/>
  <c r="F522"/>
  <c r="F523"/>
  <c r="G523" s="1"/>
  <c r="F524"/>
  <c r="K524" s="1"/>
  <c r="L524" s="1"/>
  <c r="F525"/>
  <c r="F526"/>
  <c r="F527"/>
  <c r="G527" s="1"/>
  <c r="F528"/>
  <c r="F529"/>
  <c r="F530"/>
  <c r="K530" s="1"/>
  <c r="L530" s="1"/>
  <c r="F531"/>
  <c r="F532"/>
  <c r="G532" s="1"/>
  <c r="F533"/>
  <c r="K533" s="1"/>
  <c r="L533" s="1"/>
  <c r="F534"/>
  <c r="F535"/>
  <c r="F536"/>
  <c r="G536" s="1"/>
  <c r="F537"/>
  <c r="F538"/>
  <c r="F539"/>
  <c r="K539" s="1"/>
  <c r="L539" s="1"/>
  <c r="F540"/>
  <c r="F541"/>
  <c r="G541" s="1"/>
  <c r="F543"/>
  <c r="F544"/>
  <c r="F545"/>
  <c r="G545" s="1"/>
  <c r="F546"/>
  <c r="K546" s="1"/>
  <c r="L546" s="1"/>
  <c r="F547"/>
  <c r="F548"/>
  <c r="G548" s="1"/>
  <c r="F549"/>
  <c r="K549" s="1"/>
  <c r="L549" s="1"/>
  <c r="F550"/>
  <c r="F551"/>
  <c r="G551" s="1"/>
  <c r="F552"/>
  <c r="K552" s="1"/>
  <c r="L552" s="1"/>
  <c r="F553"/>
  <c r="F554"/>
  <c r="G554" s="1"/>
  <c r="F555"/>
  <c r="K555" s="1"/>
  <c r="L555" s="1"/>
  <c r="F556"/>
  <c r="F557"/>
  <c r="G557" s="1"/>
  <c r="F558"/>
  <c r="F559"/>
  <c r="F560"/>
  <c r="G560" s="1"/>
  <c r="F561"/>
  <c r="K561" s="1"/>
  <c r="L561" s="1"/>
  <c r="F562"/>
  <c r="F563"/>
  <c r="G563" s="1"/>
  <c r="F564"/>
  <c r="F565"/>
  <c r="G565" s="1"/>
  <c r="F566"/>
  <c r="G566" s="1"/>
  <c r="F567"/>
  <c r="K567" s="1"/>
  <c r="L567" s="1"/>
  <c r="F568"/>
  <c r="F569"/>
  <c r="G569" s="1"/>
  <c r="F570"/>
  <c r="F571"/>
  <c r="F572"/>
  <c r="G572" s="1"/>
  <c r="F573"/>
  <c r="F574"/>
  <c r="F575"/>
  <c r="G575" s="1"/>
  <c r="F576"/>
  <c r="G576" s="1"/>
  <c r="F577"/>
  <c r="F578"/>
  <c r="G578" s="1"/>
  <c r="F579"/>
  <c r="K579" s="1"/>
  <c r="L579" s="1"/>
  <c r="F580"/>
  <c r="F581"/>
  <c r="G581" s="1"/>
  <c r="F582"/>
  <c r="K582" s="1"/>
  <c r="L582" s="1"/>
  <c r="F583"/>
  <c r="F584"/>
  <c r="G584" s="1"/>
  <c r="F585"/>
  <c r="K585" s="1"/>
  <c r="L585" s="1"/>
  <c r="F586"/>
  <c r="F587"/>
  <c r="F588"/>
  <c r="K588" s="1"/>
  <c r="L588" s="1"/>
  <c r="F589"/>
  <c r="F590"/>
  <c r="G590" s="1"/>
  <c r="F591"/>
  <c r="K591" s="1"/>
  <c r="L591" s="1"/>
  <c r="F592"/>
  <c r="F593"/>
  <c r="F594"/>
  <c r="F595"/>
  <c r="F596"/>
  <c r="G596" s="1"/>
  <c r="F597"/>
  <c r="F598"/>
  <c r="F599"/>
  <c r="G599" s="1"/>
  <c r="F600"/>
  <c r="K600" s="1"/>
  <c r="L600" s="1"/>
  <c r="F601"/>
  <c r="F602"/>
  <c r="G602" s="1"/>
  <c r="F603"/>
  <c r="G603" s="1"/>
  <c r="F604"/>
  <c r="F605"/>
  <c r="G605" s="1"/>
  <c r="F606"/>
  <c r="G606" s="1"/>
  <c r="F607"/>
  <c r="F608"/>
  <c r="K608" s="1"/>
  <c r="L608" s="1"/>
  <c r="F609"/>
  <c r="G609" s="1"/>
  <c r="F610"/>
  <c r="F611"/>
  <c r="G611" s="1"/>
  <c r="F612"/>
  <c r="G612" s="1"/>
  <c r="F613"/>
  <c r="G613" s="1"/>
  <c r="F614"/>
  <c r="K614" s="1"/>
  <c r="L614" s="1"/>
  <c r="F615"/>
  <c r="G615" s="1"/>
  <c r="F616"/>
  <c r="F617"/>
  <c r="F618"/>
  <c r="G618" s="1"/>
  <c r="F619"/>
  <c r="F620"/>
  <c r="F621"/>
  <c r="F622"/>
  <c r="F623"/>
  <c r="K623" s="1"/>
  <c r="L623" s="1"/>
  <c r="F624"/>
  <c r="G624" s="1"/>
  <c r="F625"/>
  <c r="F626"/>
  <c r="K626" s="1"/>
  <c r="L626" s="1"/>
  <c r="F627"/>
  <c r="G627" s="1"/>
  <c r="F628"/>
  <c r="F629"/>
  <c r="K629" s="1"/>
  <c r="L629" s="1"/>
  <c r="F631"/>
  <c r="F632"/>
  <c r="F633"/>
  <c r="K633" s="1"/>
  <c r="L633" s="1"/>
  <c r="F634"/>
  <c r="G634" s="1"/>
  <c r="F635"/>
  <c r="F636"/>
  <c r="K636" s="1"/>
  <c r="L636" s="1"/>
  <c r="F637"/>
  <c r="G637" s="1"/>
  <c r="F638"/>
  <c r="F639"/>
  <c r="K639" s="1"/>
  <c r="L639" s="1"/>
  <c r="F640"/>
  <c r="G640" s="1"/>
  <c r="F641"/>
  <c r="F642"/>
  <c r="K642" s="1"/>
  <c r="L642" s="1"/>
  <c r="F643"/>
  <c r="G643" s="1"/>
  <c r="F644"/>
  <c r="F645"/>
  <c r="K645" s="1"/>
  <c r="L645" s="1"/>
  <c r="F646"/>
  <c r="G646" s="1"/>
  <c r="F647"/>
  <c r="F648"/>
  <c r="G648" s="1"/>
  <c r="F649"/>
  <c r="G649" s="1"/>
  <c r="F650"/>
  <c r="F651"/>
  <c r="K651" s="1"/>
  <c r="L651" s="1"/>
  <c r="F652"/>
  <c r="G652" s="1"/>
  <c r="F653"/>
  <c r="F654"/>
  <c r="K654" s="1"/>
  <c r="L654" s="1"/>
  <c r="F655"/>
  <c r="G655" s="1"/>
  <c r="F656"/>
  <c r="F657"/>
  <c r="F658"/>
  <c r="G658" s="1"/>
  <c r="F659"/>
  <c r="F660"/>
  <c r="F661"/>
  <c r="G661" s="1"/>
  <c r="F662"/>
  <c r="F663"/>
  <c r="F664"/>
  <c r="G664" s="1"/>
  <c r="F665"/>
  <c r="F666"/>
  <c r="G666" s="1"/>
  <c r="F667"/>
  <c r="G667" s="1"/>
  <c r="F668"/>
  <c r="F669"/>
  <c r="F670"/>
  <c r="G670" s="1"/>
  <c r="F671"/>
  <c r="F672"/>
  <c r="F673"/>
  <c r="F674"/>
  <c r="F675"/>
  <c r="K675" s="1"/>
  <c r="L675" s="1"/>
  <c r="F676"/>
  <c r="G676" s="1"/>
  <c r="F677"/>
  <c r="F678"/>
  <c r="K678" s="1"/>
  <c r="L678" s="1"/>
  <c r="F679"/>
  <c r="F680"/>
  <c r="F681"/>
  <c r="K681" s="1"/>
  <c r="L681" s="1"/>
  <c r="F682"/>
  <c r="F683"/>
  <c r="F684"/>
  <c r="K684" s="1"/>
  <c r="L684" s="1"/>
  <c r="F685"/>
  <c r="F686"/>
  <c r="G686" s="1"/>
  <c r="F687"/>
  <c r="K687" s="1"/>
  <c r="L687" s="1"/>
  <c r="F688"/>
  <c r="G688" s="1"/>
  <c r="F689"/>
  <c r="F690"/>
  <c r="K690" s="1"/>
  <c r="L690" s="1"/>
  <c r="F691"/>
  <c r="F692"/>
  <c r="F693"/>
  <c r="K693" s="1"/>
  <c r="L693" s="1"/>
  <c r="F694"/>
  <c r="G694" s="1"/>
  <c r="F695"/>
  <c r="F696"/>
  <c r="K696" s="1"/>
  <c r="L696" s="1"/>
  <c r="F697"/>
  <c r="G697" s="1"/>
  <c r="F698"/>
  <c r="F699"/>
  <c r="K699" s="1"/>
  <c r="L699" s="1"/>
  <c r="F700"/>
  <c r="G700" s="1"/>
  <c r="F701"/>
  <c r="F702"/>
  <c r="G702" s="1"/>
  <c r="F703"/>
  <c r="G703" s="1"/>
  <c r="F704"/>
  <c r="F705"/>
  <c r="F706"/>
  <c r="G706" s="1"/>
  <c r="F707"/>
  <c r="F708"/>
  <c r="F709"/>
  <c r="G709" s="1"/>
  <c r="F710"/>
  <c r="F711"/>
  <c r="K711" s="1"/>
  <c r="L711" s="1"/>
  <c r="F712"/>
  <c r="G712" s="1"/>
  <c r="F713"/>
  <c r="F714"/>
  <c r="G714" s="1"/>
  <c r="F715"/>
  <c r="G715" s="1"/>
  <c r="F716"/>
  <c r="F717"/>
  <c r="K717" s="1"/>
  <c r="L717" s="1"/>
  <c r="F718"/>
  <c r="G718" s="1"/>
  <c r="F719"/>
  <c r="F720"/>
  <c r="F721"/>
  <c r="G721" s="1"/>
  <c r="F722"/>
  <c r="F723"/>
  <c r="F724"/>
  <c r="G724" s="1"/>
  <c r="F725"/>
  <c r="F726"/>
  <c r="G726" s="1"/>
  <c r="F727"/>
  <c r="G727" s="1"/>
  <c r="F728"/>
  <c r="F729"/>
  <c r="F730"/>
  <c r="G730" s="1"/>
  <c r="F731"/>
  <c r="F732"/>
  <c r="G732" s="1"/>
  <c r="F733"/>
  <c r="G733" s="1"/>
  <c r="F734"/>
  <c r="G734" s="1"/>
  <c r="F735"/>
  <c r="K735" s="1"/>
  <c r="L735" s="1"/>
  <c r="F736"/>
  <c r="F737"/>
  <c r="F738"/>
  <c r="K738" s="1"/>
  <c r="L738" s="1"/>
  <c r="F739"/>
  <c r="G739" s="1"/>
  <c r="F740"/>
  <c r="F741"/>
  <c r="K741" s="1"/>
  <c r="L741" s="1"/>
  <c r="F742"/>
  <c r="G742" s="1"/>
  <c r="F743"/>
  <c r="F744"/>
  <c r="G744" s="1"/>
  <c r="F745"/>
  <c r="G745" s="1"/>
  <c r="F746"/>
  <c r="F747"/>
  <c r="F748"/>
  <c r="G748" s="1"/>
  <c r="F749"/>
  <c r="F750"/>
  <c r="K750" s="1"/>
  <c r="L750" s="1"/>
  <c r="F751"/>
  <c r="G751" s="1"/>
  <c r="F752"/>
  <c r="F753"/>
  <c r="F754"/>
  <c r="G754" s="1"/>
  <c r="F755"/>
  <c r="F756"/>
  <c r="K756" s="1"/>
  <c r="L756" s="1"/>
  <c r="F757"/>
  <c r="G757" s="1"/>
  <c r="F758"/>
  <c r="G758" s="1"/>
  <c r="F759"/>
  <c r="K759" s="1"/>
  <c r="L759" s="1"/>
  <c r="F760"/>
  <c r="G760" s="1"/>
  <c r="F761"/>
  <c r="F762"/>
  <c r="F763"/>
  <c r="G763" s="1"/>
  <c r="F764"/>
  <c r="F765"/>
  <c r="F766"/>
  <c r="G766" s="1"/>
  <c r="F767"/>
  <c r="F768"/>
  <c r="G768" s="1"/>
  <c r="F769"/>
  <c r="G769" s="1"/>
  <c r="F770"/>
  <c r="F771"/>
  <c r="G771" s="1"/>
  <c r="F772"/>
  <c r="G772" s="1"/>
  <c r="F773"/>
  <c r="F774"/>
  <c r="K774" s="1"/>
  <c r="L774" s="1"/>
  <c r="F775"/>
  <c r="F776"/>
  <c r="F777"/>
  <c r="K777" s="1"/>
  <c r="L777" s="1"/>
  <c r="F778"/>
  <c r="G778" s="1"/>
  <c r="F779"/>
  <c r="F780"/>
  <c r="F781"/>
  <c r="G781" s="1"/>
  <c r="F782"/>
  <c r="G782" s="1"/>
  <c r="F783"/>
  <c r="K783" s="1"/>
  <c r="L783" s="1"/>
  <c r="F784"/>
  <c r="F785"/>
  <c r="F786"/>
  <c r="K786" s="1"/>
  <c r="L786" s="1"/>
  <c r="F787"/>
  <c r="G787" s="1"/>
  <c r="F788"/>
  <c r="F789"/>
  <c r="K789" s="1"/>
  <c r="L789" s="1"/>
  <c r="F790"/>
  <c r="G790" s="1"/>
  <c r="F791"/>
  <c r="F792"/>
  <c r="K792" s="1"/>
  <c r="L792" s="1"/>
  <c r="F793"/>
  <c r="G793" s="1"/>
  <c r="F794"/>
  <c r="F795"/>
  <c r="G795" s="1"/>
  <c r="F796"/>
  <c r="G796" s="1"/>
  <c r="F797"/>
  <c r="F798"/>
  <c r="K798" s="1"/>
  <c r="L798" s="1"/>
  <c r="F799"/>
  <c r="G799" s="1"/>
  <c r="F800"/>
  <c r="F801"/>
  <c r="F802"/>
  <c r="G802" s="1"/>
  <c r="F803"/>
  <c r="F804"/>
  <c r="F805"/>
  <c r="G805" s="1"/>
  <c r="F806"/>
  <c r="G806" s="1"/>
  <c r="F807"/>
  <c r="G807" s="1"/>
  <c r="F808"/>
  <c r="G808" s="1"/>
  <c r="F809"/>
  <c r="F810"/>
  <c r="F811"/>
  <c r="G811" s="1"/>
  <c r="F812"/>
  <c r="F813"/>
  <c r="F814"/>
  <c r="G814" s="1"/>
  <c r="F815"/>
  <c r="F816"/>
  <c r="K816" s="1"/>
  <c r="L816" s="1"/>
  <c r="F817"/>
  <c r="G817" s="1"/>
  <c r="F818"/>
  <c r="F819"/>
  <c r="K819" s="1"/>
  <c r="L819" s="1"/>
  <c r="F820"/>
  <c r="F821"/>
  <c r="F822"/>
  <c r="K822" s="1"/>
  <c r="L822" s="1"/>
  <c r="F823"/>
  <c r="F824"/>
  <c r="F825"/>
  <c r="K825" s="1"/>
  <c r="L825" s="1"/>
  <c r="F826"/>
  <c r="G826" s="1"/>
  <c r="F827"/>
  <c r="F828"/>
  <c r="K828" s="1"/>
  <c r="L828" s="1"/>
  <c r="F829"/>
  <c r="G829" s="1"/>
  <c r="F830"/>
  <c r="F831"/>
  <c r="K831" s="1"/>
  <c r="L831" s="1"/>
  <c r="F832"/>
  <c r="G832" s="1"/>
  <c r="F833"/>
  <c r="F834"/>
  <c r="G834" s="1"/>
  <c r="F835"/>
  <c r="G835" s="1"/>
  <c r="F836"/>
  <c r="F837"/>
  <c r="K837" s="1"/>
  <c r="L837" s="1"/>
  <c r="F838"/>
  <c r="G838" s="1"/>
  <c r="F839"/>
  <c r="F840"/>
  <c r="K840" s="1"/>
  <c r="L840" s="1"/>
  <c r="F841"/>
  <c r="G841" s="1"/>
  <c r="F842"/>
  <c r="F843"/>
  <c r="F844"/>
  <c r="G844" s="1"/>
  <c r="F845"/>
  <c r="F846"/>
  <c r="F847"/>
  <c r="G847" s="1"/>
  <c r="F848"/>
  <c r="F849"/>
  <c r="F850"/>
  <c r="G850" s="1"/>
  <c r="F851"/>
  <c r="F852"/>
  <c r="G852" s="1"/>
  <c r="F853"/>
  <c r="G853" s="1"/>
  <c r="F854"/>
  <c r="G854" s="1"/>
  <c r="F855"/>
  <c r="K855" s="1"/>
  <c r="L855" s="1"/>
  <c r="F13" i="1"/>
  <c r="F13" i="2" s="1"/>
  <c r="G13" s="1"/>
  <c r="F14" i="1"/>
  <c r="E14" i="4" s="1"/>
  <c r="F15" i="1"/>
  <c r="F16"/>
  <c r="E16" i="4" s="1"/>
  <c r="F17" i="1"/>
  <c r="F18"/>
  <c r="F19"/>
  <c r="E19" i="4" s="1"/>
  <c r="F20" i="1"/>
  <c r="E20" i="4" s="1"/>
  <c r="F21" i="1"/>
  <c r="E21" i="4" s="1"/>
  <c r="F21" s="1"/>
  <c r="F22" i="1"/>
  <c r="E22" i="4" s="1"/>
  <c r="F22" s="1"/>
  <c r="F23" i="1"/>
  <c r="E23" i="4" s="1"/>
  <c r="F24" i="1"/>
  <c r="E24" i="4" s="1"/>
  <c r="F24" s="1"/>
  <c r="F25" i="1"/>
  <c r="E25" i="4" s="1"/>
  <c r="F25" s="1"/>
  <c r="F26" i="1"/>
  <c r="E26" i="4" s="1"/>
  <c r="F27" i="1"/>
  <c r="E27" i="4" s="1"/>
  <c r="F27" s="1"/>
  <c r="F28" i="1"/>
  <c r="E28" i="4" s="1"/>
  <c r="F29" i="1"/>
  <c r="E29" i="4" s="1"/>
  <c r="F29" s="1"/>
  <c r="F30" i="1"/>
  <c r="E30" i="4" s="1"/>
  <c r="F30" s="1"/>
  <c r="F31" i="1"/>
  <c r="E31" i="4" s="1"/>
  <c r="F32" i="1"/>
  <c r="E32" i="4" s="1"/>
  <c r="F32" s="1"/>
  <c r="F33" i="1"/>
  <c r="E33" i="4" s="1"/>
  <c r="F33" s="1"/>
  <c r="F34" i="1"/>
  <c r="E34" i="4" s="1"/>
  <c r="F35" i="1"/>
  <c r="E35" i="4" s="1"/>
  <c r="F35" s="1"/>
  <c r="F36" i="1"/>
  <c r="E36" i="4" s="1"/>
  <c r="F37" i="1"/>
  <c r="E37" i="4" s="1"/>
  <c r="F38" i="1"/>
  <c r="E38" i="4" s="1"/>
  <c r="F38" s="1"/>
  <c r="F39" i="1"/>
  <c r="E39" i="4" s="1"/>
  <c r="F39" s="1"/>
  <c r="F40" i="1"/>
  <c r="E40" i="4" s="1"/>
  <c r="F41" i="1"/>
  <c r="E41" i="4" s="1"/>
  <c r="F41" s="1"/>
  <c r="F42" i="1"/>
  <c r="E42" i="4" s="1"/>
  <c r="F42" s="1"/>
  <c r="F43" i="1"/>
  <c r="E43" i="4" s="1"/>
  <c r="F44" i="1"/>
  <c r="E44" i="4" s="1"/>
  <c r="F44" s="1"/>
  <c r="F45" i="1"/>
  <c r="E45" i="4" s="1"/>
  <c r="F46" i="1"/>
  <c r="E46" i="4" s="1"/>
  <c r="F46" s="1"/>
  <c r="F47" i="1"/>
  <c r="E47" i="4" s="1"/>
  <c r="F48" i="1"/>
  <c r="E48" i="4" s="1"/>
  <c r="F48" s="1"/>
  <c r="F49" i="1"/>
  <c r="E49" i="4" s="1"/>
  <c r="F49" s="1"/>
  <c r="F50" i="1"/>
  <c r="E50" i="4" s="1"/>
  <c r="F50" s="1"/>
  <c r="F51" i="1"/>
  <c r="E51" i="4" s="1"/>
  <c r="F51" s="1"/>
  <c r="F52" i="1"/>
  <c r="E52" i="4" s="1"/>
  <c r="F52" s="1"/>
  <c r="F53" i="1"/>
  <c r="E53" i="4" s="1"/>
  <c r="F54" i="1"/>
  <c r="E54" i="4" s="1"/>
  <c r="F55" i="1"/>
  <c r="E55" i="4" s="1"/>
  <c r="F55" s="1"/>
  <c r="F56" i="1"/>
  <c r="E56" i="4" s="1"/>
  <c r="F56" s="1"/>
  <c r="F57" i="1"/>
  <c r="E57" i="4" s="1"/>
  <c r="F57" s="1"/>
  <c r="F58" i="1"/>
  <c r="E58" i="4" s="1"/>
  <c r="F59" i="1"/>
  <c r="E59" i="4" s="1"/>
  <c r="F59" s="1"/>
  <c r="F60" i="1"/>
  <c r="E60" i="4" s="1"/>
  <c r="F61" i="1"/>
  <c r="E61" i="4" s="1"/>
  <c r="F62" i="1"/>
  <c r="E62" i="4" s="1"/>
  <c r="F62" s="1"/>
  <c r="F63" i="1"/>
  <c r="E63" i="4" s="1"/>
  <c r="F64" i="1"/>
  <c r="E64" i="4" s="1"/>
  <c r="F64" s="1"/>
  <c r="F65" i="1"/>
  <c r="E65" i="4" s="1"/>
  <c r="F65" s="1"/>
  <c r="F66" i="1"/>
  <c r="E66" i="4" s="1"/>
  <c r="F66" s="1"/>
  <c r="F67" i="1"/>
  <c r="E67" i="4" s="1"/>
  <c r="F68" i="1"/>
  <c r="E68" i="4" s="1"/>
  <c r="F68" s="1"/>
  <c r="F69" i="1"/>
  <c r="E69" i="4" s="1"/>
  <c r="F70" i="1"/>
  <c r="E70" i="4" s="1"/>
  <c r="F71" i="1"/>
  <c r="E71" i="4" s="1"/>
  <c r="F71" s="1"/>
  <c r="F72" i="1"/>
  <c r="E72" i="4" s="1"/>
  <c r="F72" s="1"/>
  <c r="F73" i="1"/>
  <c r="E73" i="4" s="1"/>
  <c r="F73" s="1"/>
  <c r="F74" i="1"/>
  <c r="E74" i="4" s="1"/>
  <c r="F74" s="1"/>
  <c r="F75" i="1"/>
  <c r="E75" i="4" s="1"/>
  <c r="F75" s="1"/>
  <c r="F76" i="1"/>
  <c r="E76" i="4" s="1"/>
  <c r="F76" s="1"/>
  <c r="F77" i="1"/>
  <c r="E77" i="4" s="1"/>
  <c r="F77" s="1"/>
  <c r="F78" i="1"/>
  <c r="E78" i="4" s="1"/>
  <c r="F79" i="1"/>
  <c r="E79" i="4" s="1"/>
  <c r="F79" s="1"/>
  <c r="F80" i="1"/>
  <c r="E80" i="4" s="1"/>
  <c r="F80" s="1"/>
  <c r="F81" i="1"/>
  <c r="E81" i="4" s="1"/>
  <c r="F82" i="1"/>
  <c r="E82" i="4" s="1"/>
  <c r="F82" s="1"/>
  <c r="F83" i="1"/>
  <c r="E83" i="4" s="1"/>
  <c r="F84" i="1"/>
  <c r="E84" i="4" s="1"/>
  <c r="F84" s="1"/>
  <c r="F85" i="1"/>
  <c r="E85" i="4" s="1"/>
  <c r="F86" i="1"/>
  <c r="E86" i="4" s="1"/>
  <c r="F86" s="1"/>
  <c r="F87" i="1"/>
  <c r="E87" i="4" s="1"/>
  <c r="F88" i="1"/>
  <c r="E88" i="4" s="1"/>
  <c r="F89" i="1"/>
  <c r="E89" i="4" s="1"/>
  <c r="F89" s="1"/>
  <c r="F90" i="1"/>
  <c r="E90" i="4" s="1"/>
  <c r="F91" i="1"/>
  <c r="E91" i="4" s="1"/>
  <c r="F91" s="1"/>
  <c r="F92" i="1"/>
  <c r="E92" i="4" s="1"/>
  <c r="F92" s="1"/>
  <c r="F93" i="1"/>
  <c r="E93" i="4" s="1"/>
  <c r="F93" s="1"/>
  <c r="F94" i="1"/>
  <c r="E94" i="4" s="1"/>
  <c r="F95" i="1"/>
  <c r="E95" i="4" s="1"/>
  <c r="F95" s="1"/>
  <c r="F96" i="1"/>
  <c r="E96" i="4" s="1"/>
  <c r="F96" s="1"/>
  <c r="F97" i="1"/>
  <c r="E97" i="4" s="1"/>
  <c r="F98" i="1"/>
  <c r="E98" i="4" s="1"/>
  <c r="F98" s="1"/>
  <c r="F99" i="1"/>
  <c r="E99" i="4" s="1"/>
  <c r="F99" s="1"/>
  <c r="F100" i="1"/>
  <c r="E100" i="4" s="1"/>
  <c r="F100" s="1"/>
  <c r="F101" i="1"/>
  <c r="E101" i="4" s="1"/>
  <c r="F101" s="1"/>
  <c r="F102" i="1"/>
  <c r="E102" i="4" s="1"/>
  <c r="F102" s="1"/>
  <c r="F103" i="1"/>
  <c r="E103" i="4" s="1"/>
  <c r="F103" s="1"/>
  <c r="F104" i="1"/>
  <c r="E104" i="4" s="1"/>
  <c r="F105" i="1"/>
  <c r="E105" i="4" s="1"/>
  <c r="F106" i="1"/>
  <c r="E106" i="4" s="1"/>
  <c r="F106" s="1"/>
  <c r="F107" i="1"/>
  <c r="E107" i="4" s="1"/>
  <c r="F108" i="1"/>
  <c r="E108" i="4" s="1"/>
  <c r="F109" i="1"/>
  <c r="E109" i="4" s="1"/>
  <c r="F109" s="1"/>
  <c r="F110" i="1"/>
  <c r="E110" i="4" s="1"/>
  <c r="F110" s="1"/>
  <c r="F111" i="1"/>
  <c r="E111" i="4" s="1"/>
  <c r="F111" s="1"/>
  <c r="F112" i="1"/>
  <c r="E112" i="4" s="1"/>
  <c r="F113" i="1"/>
  <c r="E113" i="4" s="1"/>
  <c r="F113" s="1"/>
  <c r="F114" i="1"/>
  <c r="E114" i="4" s="1"/>
  <c r="F115" i="1"/>
  <c r="E115" i="4" s="1"/>
  <c r="F116" i="1"/>
  <c r="E116" i="4" s="1"/>
  <c r="F116" s="1"/>
  <c r="F117" i="1"/>
  <c r="E117" i="4" s="1"/>
  <c r="J117" s="1"/>
  <c r="K117" s="1"/>
  <c r="F118" i="1"/>
  <c r="E118" i="4" s="1"/>
  <c r="F118" s="1"/>
  <c r="F119" i="1"/>
  <c r="E119" i="4" s="1"/>
  <c r="F119" s="1"/>
  <c r="F120" i="1"/>
  <c r="E120" i="4" s="1"/>
  <c r="F120" s="1"/>
  <c r="F121" i="1"/>
  <c r="E121" i="4" s="1"/>
  <c r="F121" s="1"/>
  <c r="F122" i="1"/>
  <c r="E122" i="4" s="1"/>
  <c r="F122" s="1"/>
  <c r="F123" i="1"/>
  <c r="E123" i="4" s="1"/>
  <c r="F123" s="1"/>
  <c r="F124" i="1"/>
  <c r="E124" i="4" s="1"/>
  <c r="F124" s="1"/>
  <c r="F125" i="1"/>
  <c r="E125" i="4" s="1"/>
  <c r="F125" s="1"/>
  <c r="F126" i="1"/>
  <c r="E126" i="4" s="1"/>
  <c r="F126" s="1"/>
  <c r="F127" i="1"/>
  <c r="E127" i="4" s="1"/>
  <c r="F127" s="1"/>
  <c r="F128" i="1"/>
  <c r="E128" i="4" s="1"/>
  <c r="F129" i="1"/>
  <c r="E129" i="4" s="1"/>
  <c r="F129" s="1"/>
  <c r="F130" i="1"/>
  <c r="E130" i="4" s="1"/>
  <c r="F130" s="1"/>
  <c r="F131" i="1"/>
  <c r="E131" i="4" s="1"/>
  <c r="F133" i="1"/>
  <c r="E133" i="4" s="1"/>
  <c r="F133" s="1"/>
  <c r="F134" i="1"/>
  <c r="E134" i="4" s="1"/>
  <c r="F134" s="1"/>
  <c r="F135" i="1"/>
  <c r="E135" i="4" s="1"/>
  <c r="F136" i="1"/>
  <c r="E136" i="4" s="1"/>
  <c r="F137" i="1"/>
  <c r="E137" i="4" s="1"/>
  <c r="F137" s="1"/>
  <c r="F138" i="1"/>
  <c r="E138" i="4" s="1"/>
  <c r="F138" s="1"/>
  <c r="F139" i="1"/>
  <c r="E139" i="4" s="1"/>
  <c r="F139" s="1"/>
  <c r="F140" i="1"/>
  <c r="E140" i="4" s="1"/>
  <c r="F140" s="1"/>
  <c r="F141" i="1"/>
  <c r="E141" i="4" s="1"/>
  <c r="F141" s="1"/>
  <c r="F142" i="1"/>
  <c r="E142" i="4" s="1"/>
  <c r="F142" s="1"/>
  <c r="F143" i="1"/>
  <c r="E143" i="4" s="1"/>
  <c r="F144" i="1"/>
  <c r="E144" i="4" s="1"/>
  <c r="F144" s="1"/>
  <c r="F145" i="1"/>
  <c r="E145" i="4" s="1"/>
  <c r="F146" i="1"/>
  <c r="E146" i="4" s="1"/>
  <c r="F146" s="1"/>
  <c r="F147" i="1"/>
  <c r="E147" i="4" s="1"/>
  <c r="F147" s="1"/>
  <c r="F148" i="1"/>
  <c r="E148" i="4" s="1"/>
  <c r="F148" s="1"/>
  <c r="F149" i="1"/>
  <c r="E149" i="4" s="1"/>
  <c r="F149" s="1"/>
  <c r="F150" i="1"/>
  <c r="E150" i="4" s="1"/>
  <c r="F150" s="1"/>
  <c r="F151" i="1"/>
  <c r="E151" i="4" s="1"/>
  <c r="F151" s="1"/>
  <c r="F152" i="1"/>
  <c r="E152" i="4" s="1"/>
  <c r="F153" i="1"/>
  <c r="E153" i="4" s="1"/>
  <c r="F154" i="1"/>
  <c r="E154" i="4" s="1"/>
  <c r="F154" s="1"/>
  <c r="F155" i="1"/>
  <c r="E155" i="4" s="1"/>
  <c r="F155" s="1"/>
  <c r="F156" i="1"/>
  <c r="E156" i="4" s="1"/>
  <c r="F156" s="1"/>
  <c r="F157" i="1"/>
  <c r="E157" i="4" s="1"/>
  <c r="F158" i="1"/>
  <c r="E158" i="4" s="1"/>
  <c r="F158" s="1"/>
  <c r="F159" i="1"/>
  <c r="E159" i="4" s="1"/>
  <c r="F159" s="1"/>
  <c r="F160" i="1"/>
  <c r="E160" i="4" s="1"/>
  <c r="F161" i="1"/>
  <c r="E161" i="4" s="1"/>
  <c r="F162" i="1"/>
  <c r="E162" i="4" s="1"/>
  <c r="F163" i="1"/>
  <c r="E163" i="4" s="1"/>
  <c r="F163" s="1"/>
  <c r="F164" i="1"/>
  <c r="E164" i="4" s="1"/>
  <c r="F164" s="1"/>
  <c r="F165" i="1"/>
  <c r="E165" i="4" s="1"/>
  <c r="F165" s="1"/>
  <c r="F166" i="1"/>
  <c r="E166" i="4" s="1"/>
  <c r="F166" s="1"/>
  <c r="F167" i="1"/>
  <c r="E167" i="4" s="1"/>
  <c r="F169" i="1"/>
  <c r="E169" i="4" s="1"/>
  <c r="F170" i="1"/>
  <c r="E170" i="4" s="1"/>
  <c r="F170" s="1"/>
  <c r="F171" i="1"/>
  <c r="E171" i="4" s="1"/>
  <c r="F171" s="1"/>
  <c r="F172" i="1"/>
  <c r="E172" i="4" s="1"/>
  <c r="F172" s="1"/>
  <c r="F173" i="1"/>
  <c r="E173" i="4" s="1"/>
  <c r="F173" s="1"/>
  <c r="F174" i="1"/>
  <c r="E174" i="4" s="1"/>
  <c r="F175" i="1"/>
  <c r="E175" i="4" s="1"/>
  <c r="F175" s="1"/>
  <c r="F176" i="1"/>
  <c r="E176" i="4" s="1"/>
  <c r="F177" i="1"/>
  <c r="E177" i="4" s="1"/>
  <c r="F177" s="1"/>
  <c r="F178" i="1"/>
  <c r="E178" i="4" s="1"/>
  <c r="F178" s="1"/>
  <c r="F179" i="1"/>
  <c r="E179" i="4" s="1"/>
  <c r="F180" i="1"/>
  <c r="E180" i="4" s="1"/>
  <c r="F180" s="1"/>
  <c r="F181" i="1"/>
  <c r="E181" i="4" s="1"/>
  <c r="F182" i="1"/>
  <c r="E182" i="4" s="1"/>
  <c r="F182" s="1"/>
  <c r="F183" i="1"/>
  <c r="E183" i="4" s="1"/>
  <c r="F183" s="1"/>
  <c r="F184" i="1"/>
  <c r="E184" i="4" s="1"/>
  <c r="F184" s="1"/>
  <c r="F185" i="1"/>
  <c r="E185" i="4" s="1"/>
  <c r="F186" i="1"/>
  <c r="E186" i="4" s="1"/>
  <c r="F186" s="1"/>
  <c r="F187" i="1"/>
  <c r="E187" i="4" s="1"/>
  <c r="F187" s="1"/>
  <c r="F188" i="1"/>
  <c r="E188" i="4" s="1"/>
  <c r="F188" s="1"/>
  <c r="F189" i="1"/>
  <c r="E189" i="4" s="1"/>
  <c r="F190" i="1"/>
  <c r="E190" i="4" s="1"/>
  <c r="F191" i="1"/>
  <c r="E191" i="4" s="1"/>
  <c r="F192" i="1"/>
  <c r="E192" i="4" s="1"/>
  <c r="F192" s="1"/>
  <c r="F193" i="1"/>
  <c r="E193" i="4" s="1"/>
  <c r="F193" s="1"/>
  <c r="F194" i="1"/>
  <c r="E194" i="4" s="1"/>
  <c r="F195" i="1"/>
  <c r="E195" i="4" s="1"/>
  <c r="F196" i="1"/>
  <c r="E196" i="4" s="1"/>
  <c r="F196" s="1"/>
  <c r="F197" i="1"/>
  <c r="E197" i="4" s="1"/>
  <c r="F197" s="1"/>
  <c r="F198" i="1"/>
  <c r="E198" i="4" s="1"/>
  <c r="F198" s="1"/>
  <c r="F199" i="1"/>
  <c r="E199" i="4" s="1"/>
  <c r="F200" i="1"/>
  <c r="E200" i="4" s="1"/>
  <c r="F200" s="1"/>
  <c r="F201" i="1"/>
  <c r="E201" i="4" s="1"/>
  <c r="F201" s="1"/>
  <c r="F202" i="1"/>
  <c r="E202" i="4" s="1"/>
  <c r="F202" s="1"/>
  <c r="F203" i="1"/>
  <c r="E203" i="4" s="1"/>
  <c r="F203" s="1"/>
  <c r="F204" i="1"/>
  <c r="E204" i="4" s="1"/>
  <c r="F205" i="1"/>
  <c r="E205" i="4" s="1"/>
  <c r="F206" i="1"/>
  <c r="E206" i="4" s="1"/>
  <c r="F207" i="1"/>
  <c r="E207" i="4" s="1"/>
  <c r="F207" s="1"/>
  <c r="F208" i="1"/>
  <c r="E208" i="4" s="1"/>
  <c r="F208" s="1"/>
  <c r="F209" i="1"/>
  <c r="E209" i="4" s="1"/>
  <c r="F209" s="1"/>
  <c r="F210" i="1"/>
  <c r="E210" i="4" s="1"/>
  <c r="F210" s="1"/>
  <c r="F211" i="1"/>
  <c r="E211" i="4" s="1"/>
  <c r="F211" s="1"/>
  <c r="F212" i="1"/>
  <c r="E212" i="4" s="1"/>
  <c r="F213" i="1"/>
  <c r="E213" i="4" s="1"/>
  <c r="F213" s="1"/>
  <c r="F214" i="1"/>
  <c r="E214" i="4" s="1"/>
  <c r="F214" s="1"/>
  <c r="F215" i="1"/>
  <c r="E215" i="4" s="1"/>
  <c r="F215" s="1"/>
  <c r="F216" i="1"/>
  <c r="E216" i="4" s="1"/>
  <c r="F216" s="1"/>
  <c r="F217" i="1"/>
  <c r="E217" i="4" s="1"/>
  <c r="F217" s="1"/>
  <c r="F218" i="1"/>
  <c r="E218" i="4" s="1"/>
  <c r="F218" s="1"/>
  <c r="F219" i="1"/>
  <c r="E219" i="4" s="1"/>
  <c r="F219" s="1"/>
  <c r="F220" i="1"/>
  <c r="E220" i="4" s="1"/>
  <c r="F220" s="1"/>
  <c r="F221" i="1"/>
  <c r="E221" i="4" s="1"/>
  <c r="F222" i="1"/>
  <c r="E222" i="4" s="1"/>
  <c r="F223" i="1"/>
  <c r="E223" i="4" s="1"/>
  <c r="F223" s="1"/>
  <c r="F224" i="1"/>
  <c r="E224" i="4" s="1"/>
  <c r="F224" s="1"/>
  <c r="F225" i="1"/>
  <c r="E225" i="4" s="1"/>
  <c r="F226" i="1"/>
  <c r="E226" i="4" s="1"/>
  <c r="F226" s="1"/>
  <c r="F227" i="1"/>
  <c r="E227" i="4" s="1"/>
  <c r="F228" i="1"/>
  <c r="E228" i="4" s="1"/>
  <c r="F228" s="1"/>
  <c r="F229" i="1"/>
  <c r="E229" i="4" s="1"/>
  <c r="F229" s="1"/>
  <c r="F230" i="1"/>
  <c r="E230" i="4" s="1"/>
  <c r="F230" s="1"/>
  <c r="F231" i="1"/>
  <c r="E231" i="4" s="1"/>
  <c r="F231" s="1"/>
  <c r="F232" i="1"/>
  <c r="E232" i="4" s="1"/>
  <c r="F233" i="1"/>
  <c r="E233" i="4" s="1"/>
  <c r="F234" i="1"/>
  <c r="E234" i="4" s="1"/>
  <c r="F234" s="1"/>
  <c r="F235" i="1"/>
  <c r="E235" i="4" s="1"/>
  <c r="F235" s="1"/>
  <c r="F236" i="1"/>
  <c r="E236" i="4" s="1"/>
  <c r="F236" s="1"/>
  <c r="F237" i="1"/>
  <c r="E237" i="4" s="1"/>
  <c r="F237" s="1"/>
  <c r="F238" i="1"/>
  <c r="E238" i="4" s="1"/>
  <c r="F238" s="1"/>
  <c r="F239" i="1"/>
  <c r="E239" i="4" s="1"/>
  <c r="F239" s="1"/>
  <c r="F240" i="1"/>
  <c r="E240" i="4" s="1"/>
  <c r="F240" s="1"/>
  <c r="F241" i="1"/>
  <c r="E241" i="4" s="1"/>
  <c r="F241" s="1"/>
  <c r="F242" i="1"/>
  <c r="E242" i="4" s="1"/>
  <c r="F242" s="1"/>
  <c r="F243" i="1"/>
  <c r="E243" i="4" s="1"/>
  <c r="F243" s="1"/>
  <c r="F244" i="1"/>
  <c r="E244" i="4" s="1"/>
  <c r="F245" i="1"/>
  <c r="E245" i="4" s="1"/>
  <c r="F246" i="1"/>
  <c r="E246" i="4" s="1"/>
  <c r="F246" s="1"/>
  <c r="F247" i="1"/>
  <c r="E247" i="4" s="1"/>
  <c r="F248" i="1"/>
  <c r="E248" i="4" s="1"/>
  <c r="F248" s="1"/>
  <c r="F249" i="1"/>
  <c r="E249" i="4" s="1"/>
  <c r="F249" s="1"/>
  <c r="F250" i="1"/>
  <c r="E250" i="4" s="1"/>
  <c r="F250" s="1"/>
  <c r="F251" i="1"/>
  <c r="E251" i="4" s="1"/>
  <c r="F252" i="1"/>
  <c r="E252" i="4" s="1"/>
  <c r="F252" s="1"/>
  <c r="F253" i="1"/>
  <c r="E253" i="4" s="1"/>
  <c r="F254" i="1"/>
  <c r="E254" i="4" s="1"/>
  <c r="F254" s="1"/>
  <c r="F255" i="1"/>
  <c r="E255" i="4" s="1"/>
  <c r="F255" s="1"/>
  <c r="F256" i="1"/>
  <c r="E256" i="4" s="1"/>
  <c r="F256" s="1"/>
  <c r="F257" i="1"/>
  <c r="E257" i="4" s="1"/>
  <c r="F257" s="1"/>
  <c r="F258" i="1"/>
  <c r="E258" i="4" s="1"/>
  <c r="F258" s="1"/>
  <c r="F259" i="1"/>
  <c r="E259" i="4" s="1"/>
  <c r="F259" s="1"/>
  <c r="F260" i="1"/>
  <c r="E260" i="4" s="1"/>
  <c r="F261" i="1"/>
  <c r="E261" i="4" s="1"/>
  <c r="F261" s="1"/>
  <c r="F262" i="1"/>
  <c r="E262" i="4" s="1"/>
  <c r="F263" i="1"/>
  <c r="E263" i="4" s="1"/>
  <c r="F263" s="1"/>
  <c r="F264" i="1"/>
  <c r="E264" i="4" s="1"/>
  <c r="F264" s="1"/>
  <c r="F265" i="1"/>
  <c r="E265" i="4" s="1"/>
  <c r="F266" i="1"/>
  <c r="E266" i="4" s="1"/>
  <c r="F267" i="1"/>
  <c r="E267" i="4" s="1"/>
  <c r="F267" s="1"/>
  <c r="F268" i="1"/>
  <c r="E268" i="4" s="1"/>
  <c r="F269" i="1"/>
  <c r="E269" i="4" s="1"/>
  <c r="F269" s="1"/>
  <c r="F270" i="1"/>
  <c r="E270" i="4" s="1"/>
  <c r="F270" s="1"/>
  <c r="F271" i="1"/>
  <c r="E271" i="4" s="1"/>
  <c r="F271" s="1"/>
  <c r="F272" i="1"/>
  <c r="E272" i="4" s="1"/>
  <c r="F272" s="1"/>
  <c r="F273" i="1"/>
  <c r="E273" i="4" s="1"/>
  <c r="F274" i="1"/>
  <c r="E274" i="4" s="1"/>
  <c r="F274" s="1"/>
  <c r="F275" i="1"/>
  <c r="E275" i="4" s="1"/>
  <c r="F276" i="1"/>
  <c r="E276" i="4" s="1"/>
  <c r="F277" i="1"/>
  <c r="E277" i="4" s="1"/>
  <c r="F277" s="1"/>
  <c r="F278" i="1"/>
  <c r="E278" i="4" s="1"/>
  <c r="F278" s="1"/>
  <c r="F279" i="1"/>
  <c r="E279" i="4" s="1"/>
  <c r="F280" i="1"/>
  <c r="E280" i="4" s="1"/>
  <c r="F280" s="1"/>
  <c r="F281" i="1"/>
  <c r="E281" i="4" s="1"/>
  <c r="F282" i="1"/>
  <c r="E282" i="4" s="1"/>
  <c r="F282" s="1"/>
  <c r="F283" i="1"/>
  <c r="E283" i="4" s="1"/>
  <c r="F283" s="1"/>
  <c r="F284" i="1"/>
  <c r="E284" i="4" s="1"/>
  <c r="F284" s="1"/>
  <c r="F285" i="1"/>
  <c r="E285" i="4" s="1"/>
  <c r="F285" s="1"/>
  <c r="F286" i="1"/>
  <c r="E286" i="4" s="1"/>
  <c r="F287" i="1"/>
  <c r="E287" i="4" s="1"/>
  <c r="F287" s="1"/>
  <c r="F288" i="1"/>
  <c r="E288" i="4" s="1"/>
  <c r="F288" s="1"/>
  <c r="F289" i="1"/>
  <c r="E289" i="4" s="1"/>
  <c r="F289" s="1"/>
  <c r="F290" i="1"/>
  <c r="E290" i="4" s="1"/>
  <c r="F290" s="1"/>
  <c r="F291" i="1"/>
  <c r="E291" i="4" s="1"/>
  <c r="F291" s="1"/>
  <c r="F292" i="1"/>
  <c r="E292" i="4" s="1"/>
  <c r="F292" s="1"/>
  <c r="F293" i="1"/>
  <c r="E293" i="4" s="1"/>
  <c r="F294" i="1"/>
  <c r="E294" i="4" s="1"/>
  <c r="F294" s="1"/>
  <c r="F295" i="1"/>
  <c r="E295" i="4" s="1"/>
  <c r="F295" s="1"/>
  <c r="F296" i="1"/>
  <c r="E296" i="4" s="1"/>
  <c r="F296" s="1"/>
  <c r="F297" i="1"/>
  <c r="E297" i="4" s="1"/>
  <c r="F298" i="1"/>
  <c r="E298" i="4" s="1"/>
  <c r="F298" s="1"/>
  <c r="F299" i="1"/>
  <c r="E299" i="4" s="1"/>
  <c r="F300" i="1"/>
  <c r="E300" i="4" s="1"/>
  <c r="F301" i="1"/>
  <c r="E301" i="4" s="1"/>
  <c r="F301" s="1"/>
  <c r="F302" i="1"/>
  <c r="E302" i="4" s="1"/>
  <c r="F302" s="1"/>
  <c r="F303" i="1"/>
  <c r="E303" i="4" s="1"/>
  <c r="F303" s="1"/>
  <c r="F304" i="1"/>
  <c r="E304" i="4" s="1"/>
  <c r="F304" s="1"/>
  <c r="F305" i="1"/>
  <c r="E305" i="4" s="1"/>
  <c r="F306" i="1"/>
  <c r="E306" i="4" s="1"/>
  <c r="F307" i="1"/>
  <c r="E307" i="4" s="1"/>
  <c r="F307" s="1"/>
  <c r="F308" i="1"/>
  <c r="E308" i="4" s="1"/>
  <c r="F309" i="1"/>
  <c r="E309" i="4" s="1"/>
  <c r="F309" s="1"/>
  <c r="F310" i="1"/>
  <c r="E310" i="4" s="1"/>
  <c r="F310" s="1"/>
  <c r="F311" i="1"/>
  <c r="E311" i="4" s="1"/>
  <c r="F311" s="1"/>
  <c r="F312" i="1"/>
  <c r="E312" i="4" s="1"/>
  <c r="F312" s="1"/>
  <c r="F313" i="1"/>
  <c r="E313" i="4" s="1"/>
  <c r="F313" s="1"/>
  <c r="F314" i="1"/>
  <c r="E314" i="4" s="1"/>
  <c r="F315" i="1"/>
  <c r="E315" i="4" s="1"/>
  <c r="F315" s="1"/>
  <c r="F316" i="1"/>
  <c r="E316" i="4" s="1"/>
  <c r="F316" s="1"/>
  <c r="F317" i="1"/>
  <c r="E317" i="4" s="1"/>
  <c r="F317" s="1"/>
  <c r="F318" i="1"/>
  <c r="E318" i="4" s="1"/>
  <c r="F318" s="1"/>
  <c r="F319" i="1"/>
  <c r="E319" i="4" s="1"/>
  <c r="F319" s="1"/>
  <c r="F320" i="1"/>
  <c r="E320" i="4" s="1"/>
  <c r="F321" i="1"/>
  <c r="E321" i="4" s="1"/>
  <c r="F321" s="1"/>
  <c r="F322" i="1"/>
  <c r="E322" i="4" s="1"/>
  <c r="F322" s="1"/>
  <c r="F323" i="1"/>
  <c r="E323" i="4" s="1"/>
  <c r="F323" s="1"/>
  <c r="F324" i="1"/>
  <c r="E324" i="4" s="1"/>
  <c r="F324" s="1"/>
  <c r="F325" i="1"/>
  <c r="E325" i="4" s="1"/>
  <c r="F325" s="1"/>
  <c r="F326" i="1"/>
  <c r="E326" i="4" s="1"/>
  <c r="F326" s="1"/>
  <c r="F327" i="1"/>
  <c r="E327" i="4" s="1"/>
  <c r="F327" s="1"/>
  <c r="F328" i="1"/>
  <c r="E328" i="4" s="1"/>
  <c r="F328" s="1"/>
  <c r="F329" i="1"/>
  <c r="E329" i="4" s="1"/>
  <c r="F330" i="1"/>
  <c r="E330" i="4" s="1"/>
  <c r="F330" s="1"/>
  <c r="F331" i="1"/>
  <c r="E331" i="4" s="1"/>
  <c r="F331" s="1"/>
  <c r="F332" i="1"/>
  <c r="E332" i="4" s="1"/>
  <c r="F333" i="1"/>
  <c r="E333" i="4" s="1"/>
  <c r="F333" s="1"/>
  <c r="F334" i="1"/>
  <c r="E334" i="4" s="1"/>
  <c r="F335" i="1"/>
  <c r="E335" i="4" s="1"/>
  <c r="F335" s="1"/>
  <c r="F336" i="1"/>
  <c r="E336" i="4" s="1"/>
  <c r="F336" s="1"/>
  <c r="F337" i="1"/>
  <c r="E337" i="4" s="1"/>
  <c r="F338" i="1"/>
  <c r="E338" i="4" s="1"/>
  <c r="F338" s="1"/>
  <c r="F339" i="1"/>
  <c r="E339" i="4" s="1"/>
  <c r="F339" s="1"/>
  <c r="F340" i="1"/>
  <c r="E340" i="4" s="1"/>
  <c r="F341" i="1"/>
  <c r="E341" i="4" s="1"/>
  <c r="F341" s="1"/>
  <c r="F342" i="1"/>
  <c r="E342" i="4" s="1"/>
  <c r="F342" s="1"/>
  <c r="F343" i="1"/>
  <c r="E343" i="4" s="1"/>
  <c r="F344" i="1"/>
  <c r="E344" i="4" s="1"/>
  <c r="F344" s="1"/>
  <c r="F345" i="1"/>
  <c r="E345" i="4" s="1"/>
  <c r="F346" i="1"/>
  <c r="E346" i="4" s="1"/>
  <c r="F346" s="1"/>
  <c r="F347" i="1"/>
  <c r="E347" i="4" s="1"/>
  <c r="J347" s="1"/>
  <c r="K347" s="1"/>
  <c r="F348" i="1"/>
  <c r="E348" i="4" s="1"/>
  <c r="F348" s="1"/>
  <c r="F349" i="1"/>
  <c r="E349" i="4" s="1"/>
  <c r="F350" i="1"/>
  <c r="E350" i="4" s="1"/>
  <c r="F350" s="1"/>
  <c r="F351" i="1"/>
  <c r="E351" i="4" s="1"/>
  <c r="F351" s="1"/>
  <c r="F352" i="1"/>
  <c r="E352" i="4" s="1"/>
  <c r="F352" s="1"/>
  <c r="F353" i="1"/>
  <c r="E353" i="4" s="1"/>
  <c r="F354" i="1"/>
  <c r="E354" i="4" s="1"/>
  <c r="F355" i="1"/>
  <c r="E355" i="4" s="1"/>
  <c r="F355" s="1"/>
  <c r="F356" i="1"/>
  <c r="E356" i="4" s="1"/>
  <c r="F356" s="1"/>
  <c r="F357" i="1"/>
  <c r="E357" i="4" s="1"/>
  <c r="F357" s="1"/>
  <c r="F358" i="1"/>
  <c r="E358" i="4" s="1"/>
  <c r="F358" s="1"/>
  <c r="F359" i="1"/>
  <c r="E359" i="4" s="1"/>
  <c r="F359" s="1"/>
  <c r="F360" i="1"/>
  <c r="E360" i="4" s="1"/>
  <c r="F361" i="1"/>
  <c r="E361" i="4" s="1"/>
  <c r="F361" s="1"/>
  <c r="F362" i="1"/>
  <c r="F363"/>
  <c r="E363" i="4" s="1"/>
  <c r="F363" s="1"/>
  <c r="F364" i="1"/>
  <c r="E364" i="4" s="1"/>
  <c r="F364" s="1"/>
  <c r="F365" i="1"/>
  <c r="E365" i="4" s="1"/>
  <c r="F365" s="1"/>
  <c r="F366" i="1"/>
  <c r="E366" i="4" s="1"/>
  <c r="F366" s="1"/>
  <c r="F367" i="1"/>
  <c r="E367" i="4" s="1"/>
  <c r="F367" s="1"/>
  <c r="F368" i="1"/>
  <c r="E368" i="4" s="1"/>
  <c r="F369" i="1"/>
  <c r="E369" i="4" s="1"/>
  <c r="F369" s="1"/>
  <c r="F370" i="1"/>
  <c r="E370" i="4" s="1"/>
  <c r="F370" s="1"/>
  <c r="F371" i="1"/>
  <c r="E371" i="4" s="1"/>
  <c r="F371" s="1"/>
  <c r="F372" i="1"/>
  <c r="E372" i="4" s="1"/>
  <c r="F373" i="1"/>
  <c r="E373" i="4" s="1"/>
  <c r="F373" s="1"/>
  <c r="F374" i="1"/>
  <c r="E374" i="4" s="1"/>
  <c r="F374" s="1"/>
  <c r="F375" i="1"/>
  <c r="E375" i="4" s="1"/>
  <c r="F375" s="1"/>
  <c r="F376" i="1"/>
  <c r="E376" i="4" s="1"/>
  <c r="F376" s="1"/>
  <c r="F377" i="1"/>
  <c r="E377" i="4" s="1"/>
  <c r="F377" s="1"/>
  <c r="F378" i="1"/>
  <c r="E378" i="4" s="1"/>
  <c r="F378" s="1"/>
  <c r="F379" i="1"/>
  <c r="E379" i="4" s="1"/>
  <c r="F379" s="1"/>
  <c r="F380" i="1"/>
  <c r="E380" i="4" s="1"/>
  <c r="F381" i="1"/>
  <c r="E381" i="4" s="1"/>
  <c r="F382" i="1"/>
  <c r="E382" i="4" s="1"/>
  <c r="F382" s="1"/>
  <c r="F383" i="1"/>
  <c r="E383" i="4" s="1"/>
  <c r="F383" s="1"/>
  <c r="F384" i="1"/>
  <c r="E384" i="4" s="1"/>
  <c r="F385" i="1"/>
  <c r="E385" i="4" s="1"/>
  <c r="F385" s="1"/>
  <c r="F386" i="1"/>
  <c r="E386" i="4" s="1"/>
  <c r="F387" i="1"/>
  <c r="E387" i="4" s="1"/>
  <c r="F387" s="1"/>
  <c r="F388" i="1"/>
  <c r="E388" i="4" s="1"/>
  <c r="F388" s="1"/>
  <c r="F389" i="1"/>
  <c r="E389" i="4" s="1"/>
  <c r="F389" s="1"/>
  <c r="F390" i="1"/>
  <c r="E390" i="4" s="1"/>
  <c r="F390" s="1"/>
  <c r="F391" i="1"/>
  <c r="E391" i="4" s="1"/>
  <c r="F391" s="1"/>
  <c r="F392" i="1"/>
  <c r="E392" i="4" s="1"/>
  <c r="F392" s="1"/>
  <c r="F393" i="1"/>
  <c r="E393" i="4" s="1"/>
  <c r="F394" i="1"/>
  <c r="E394" i="4" s="1"/>
  <c r="F394" s="1"/>
  <c r="F395" i="1"/>
  <c r="E395" i="4" s="1"/>
  <c r="F396" i="1"/>
  <c r="E396" i="4" s="1"/>
  <c r="F396" s="1"/>
  <c r="F397" i="1"/>
  <c r="E397" i="4" s="1"/>
  <c r="F397" s="1"/>
  <c r="F398" i="1"/>
  <c r="E398" i="4" s="1"/>
  <c r="F398" s="1"/>
  <c r="F399" i="1"/>
  <c r="E399" i="4" s="1"/>
  <c r="F399" s="1"/>
  <c r="F400" i="1"/>
  <c r="E400" i="4" s="1"/>
  <c r="F400" s="1"/>
  <c r="F401" i="1"/>
  <c r="E401" i="4" s="1"/>
  <c r="F402" i="1"/>
  <c r="E402" i="4" s="1"/>
  <c r="F402" s="1"/>
  <c r="F403" i="1"/>
  <c r="E403" i="4" s="1"/>
  <c r="F403" s="1"/>
  <c r="F404" i="1"/>
  <c r="E404" i="4" s="1"/>
  <c r="F404" s="1"/>
  <c r="F405" i="1"/>
  <c r="E405" i="4" s="1"/>
  <c r="F405" s="1"/>
  <c r="F406" i="1"/>
  <c r="E406" i="4" s="1"/>
  <c r="F406" s="1"/>
  <c r="F407" i="1"/>
  <c r="E407" i="4" s="1"/>
  <c r="F407" s="1"/>
  <c r="F408" i="1"/>
  <c r="E408" i="4" s="1"/>
  <c r="F408" s="1"/>
  <c r="F409" i="1"/>
  <c r="E409" i="4" s="1"/>
  <c r="F410" i="1"/>
  <c r="E410" i="4" s="1"/>
  <c r="F411" i="1"/>
  <c r="E411" i="4" s="1"/>
  <c r="F411" s="1"/>
  <c r="F412" i="1"/>
  <c r="E412" i="4" s="1"/>
  <c r="F412" s="1"/>
  <c r="F413" i="1"/>
  <c r="E413" i="4" s="1"/>
  <c r="F413" s="1"/>
  <c r="F414" i="1"/>
  <c r="E414" i="4" s="1"/>
  <c r="F414" s="1"/>
  <c r="F415" i="1"/>
  <c r="E415" i="4" s="1"/>
  <c r="F416" i="1"/>
  <c r="E416" i="4" s="1"/>
  <c r="F417" i="1"/>
  <c r="E417" i="4" s="1"/>
  <c r="F417" s="1"/>
  <c r="F418" i="1"/>
  <c r="E418" i="4" s="1"/>
  <c r="F419" i="1"/>
  <c r="E419" i="4" s="1"/>
  <c r="F419" s="1"/>
  <c r="F420" i="1"/>
  <c r="E420" i="4" s="1"/>
  <c r="F420" s="1"/>
  <c r="F421" i="1"/>
  <c r="E421" i="4" s="1"/>
  <c r="F422" i="1"/>
  <c r="E422" i="4" s="1"/>
  <c r="F423" i="1"/>
  <c r="E423" i="4" s="1"/>
  <c r="F423" s="1"/>
  <c r="F424" i="1"/>
  <c r="E424" i="4" s="1"/>
  <c r="F425" i="1"/>
  <c r="E425" i="4" s="1"/>
  <c r="F425" s="1"/>
  <c r="F426" i="1"/>
  <c r="E426" i="4" s="1"/>
  <c r="F427" i="1"/>
  <c r="E427" i="4" s="1"/>
  <c r="F427" s="1"/>
  <c r="F428" i="1"/>
  <c r="E428" i="4" s="1"/>
  <c r="F428" s="1"/>
  <c r="F429" i="1"/>
  <c r="E429" i="4" s="1"/>
  <c r="F429" s="1"/>
  <c r="F430" i="1"/>
  <c r="E430" i="4" s="1"/>
  <c r="F430" s="1"/>
  <c r="F431" i="1"/>
  <c r="E431" i="4" s="1"/>
  <c r="F431" s="1"/>
  <c r="F432" i="1"/>
  <c r="E432" i="4" s="1"/>
  <c r="F432" s="1"/>
  <c r="F433" i="1"/>
  <c r="E433" i="4" s="1"/>
  <c r="F433" s="1"/>
  <c r="F434" i="1"/>
  <c r="E434" i="4" s="1"/>
  <c r="F435" i="1"/>
  <c r="E435" i="4" s="1"/>
  <c r="F436" i="1"/>
  <c r="E436" i="4" s="1"/>
  <c r="F436" s="1"/>
  <c r="F437" i="1"/>
  <c r="E437" i="4" s="1"/>
  <c r="F438" i="1"/>
  <c r="E438" i="4" s="1"/>
  <c r="F439" i="1"/>
  <c r="E439" i="4" s="1"/>
  <c r="F439" s="1"/>
  <c r="F440" i="1"/>
  <c r="E440" i="4" s="1"/>
  <c r="F441" i="1"/>
  <c r="E441" i="4" s="1"/>
  <c r="F442" i="1"/>
  <c r="E442" i="4" s="1"/>
  <c r="F442" s="1"/>
  <c r="F443" i="1"/>
  <c r="E443" i="4" s="1"/>
  <c r="F443" s="1"/>
  <c r="F444" i="1"/>
  <c r="E444" i="4" s="1"/>
  <c r="F444" s="1"/>
  <c r="F445" i="1"/>
  <c r="E445" i="4" s="1"/>
  <c r="F445" s="1"/>
  <c r="F446" i="1"/>
  <c r="E446" i="4" s="1"/>
  <c r="F446" s="1"/>
  <c r="F447" i="1"/>
  <c r="E447" i="4" s="1"/>
  <c r="F447" s="1"/>
  <c r="F448" i="1"/>
  <c r="E448" i="4" s="1"/>
  <c r="F448" s="1"/>
  <c r="F449" i="1"/>
  <c r="E449" i="4" s="1"/>
  <c r="F450" i="1"/>
  <c r="E450" i="4" s="1"/>
  <c r="F450" s="1"/>
  <c r="F451" i="1"/>
  <c r="E451" i="4" s="1"/>
  <c r="F451" s="1"/>
  <c r="F452" i="1"/>
  <c r="E452" i="4" s="1"/>
  <c r="F453" i="1"/>
  <c r="E453" i="4" s="1"/>
  <c r="F453" s="1"/>
  <c r="F454" i="1"/>
  <c r="E454" i="4" s="1"/>
  <c r="J454" s="1"/>
  <c r="K454" s="1"/>
  <c r="F455" i="1"/>
  <c r="E455" i="4" s="1"/>
  <c r="F456" i="1"/>
  <c r="E456" i="4" s="1"/>
  <c r="F456" s="1"/>
  <c r="F457" i="1"/>
  <c r="E457" i="4" s="1"/>
  <c r="F457" s="1"/>
  <c r="F458" i="1"/>
  <c r="E458" i="4" s="1"/>
  <c r="F459" i="1"/>
  <c r="E459" i="4" s="1"/>
  <c r="F459" s="1"/>
  <c r="F460" i="1"/>
  <c r="E460" i="4" s="1"/>
  <c r="F460" s="1"/>
  <c r="F461" i="1"/>
  <c r="E461" i="4" s="1"/>
  <c r="F461" s="1"/>
  <c r="F462" i="1"/>
  <c r="E462" i="4" s="1"/>
  <c r="F463" i="1"/>
  <c r="E463" i="4" s="1"/>
  <c r="F463" s="1"/>
  <c r="F464" i="1"/>
  <c r="E464" i="4" s="1"/>
  <c r="F464" s="1"/>
  <c r="F465" i="1"/>
  <c r="E465" i="4" s="1"/>
  <c r="F465" s="1"/>
  <c r="F466" i="1"/>
  <c r="E466" i="4" s="1"/>
  <c r="F466" s="1"/>
  <c r="F467" i="1"/>
  <c r="E467" i="4" s="1"/>
  <c r="F467" s="1"/>
  <c r="F468" i="1"/>
  <c r="E468" i="4" s="1"/>
  <c r="F468" s="1"/>
  <c r="F469" i="1"/>
  <c r="E469" i="4" s="1"/>
  <c r="F469" s="1"/>
  <c r="F470" i="1"/>
  <c r="E470" i="4" s="1"/>
  <c r="F470" s="1"/>
  <c r="F471" i="1"/>
  <c r="E471" i="4" s="1"/>
  <c r="F471" s="1"/>
  <c r="F472" i="1"/>
  <c r="E472" i="4" s="1"/>
  <c r="F472" s="1"/>
  <c r="F473" i="1"/>
  <c r="E473" i="4" s="1"/>
  <c r="F474" i="1"/>
  <c r="E474" i="4" s="1"/>
  <c r="F474" s="1"/>
  <c r="F475" i="1"/>
  <c r="E475" i="4" s="1"/>
  <c r="F475" s="1"/>
  <c r="F476" i="1"/>
  <c r="E476" i="4" s="1"/>
  <c r="F476" s="1"/>
  <c r="F477" i="1"/>
  <c r="E477" i="4" s="1"/>
  <c r="F478" i="1"/>
  <c r="E478" i="4" s="1"/>
  <c r="F478" s="1"/>
  <c r="F479" i="1"/>
  <c r="E479" i="4" s="1"/>
  <c r="F480" i="1"/>
  <c r="E480" i="4" s="1"/>
  <c r="F480" s="1"/>
  <c r="F481" i="1"/>
  <c r="E481" i="4" s="1"/>
  <c r="F481" s="1"/>
  <c r="F482" i="1"/>
  <c r="E482" i="4" s="1"/>
  <c r="F483" i="1"/>
  <c r="E483" i="4" s="1"/>
  <c r="F484" i="1"/>
  <c r="E484" i="4" s="1"/>
  <c r="F484" s="1"/>
  <c r="F485" i="1"/>
  <c r="E485" i="4" s="1"/>
  <c r="F485" s="1"/>
  <c r="F486" i="1"/>
  <c r="E486" i="4" s="1"/>
  <c r="F486" s="1"/>
  <c r="F487" i="1"/>
  <c r="E487" i="4" s="1"/>
  <c r="F487" s="1"/>
  <c r="F488" i="1"/>
  <c r="E488" i="4" s="1"/>
  <c r="F488" s="1"/>
  <c r="F489" i="1"/>
  <c r="E489" i="4" s="1"/>
  <c r="F489" s="1"/>
  <c r="F490" i="1"/>
  <c r="E490" i="4" s="1"/>
  <c r="F490" s="1"/>
  <c r="F491" i="1"/>
  <c r="E491" i="4" s="1"/>
  <c r="F491" s="1"/>
  <c r="F492" i="1"/>
  <c r="E492" i="4" s="1"/>
  <c r="F493" i="1"/>
  <c r="E493" i="4" s="1"/>
  <c r="F493" s="1"/>
  <c r="F494" i="1"/>
  <c r="E494" i="4" s="1"/>
  <c r="F495" i="1"/>
  <c r="E495" i="4" s="1"/>
  <c r="F495" s="1"/>
  <c r="F496" i="1"/>
  <c r="E496" i="4" s="1"/>
  <c r="F496" s="1"/>
  <c r="F497" i="1"/>
  <c r="E497" i="4" s="1"/>
  <c r="F497" s="1"/>
  <c r="F498" i="1"/>
  <c r="E498" i="4" s="1"/>
  <c r="F499" i="1"/>
  <c r="E499" i="4" s="1"/>
  <c r="F499" s="1"/>
  <c r="F500" i="1"/>
  <c r="E500" i="4" s="1"/>
  <c r="F500" s="1"/>
  <c r="F501" i="1"/>
  <c r="E501" i="4" s="1"/>
  <c r="F501" s="1"/>
  <c r="F502" i="1"/>
  <c r="E502" i="4" s="1"/>
  <c r="F502" s="1"/>
  <c r="F503" i="1"/>
  <c r="E503" i="4" s="1"/>
  <c r="F503" s="1"/>
  <c r="F504" i="1"/>
  <c r="E504" i="4" s="1"/>
  <c r="F504" s="1"/>
  <c r="F505" i="1"/>
  <c r="E505" i="4" s="1"/>
  <c r="F505" s="1"/>
  <c r="F506" i="1"/>
  <c r="E506" i="4" s="1"/>
  <c r="F506" s="1"/>
  <c r="F507" i="1"/>
  <c r="E507" i="4" s="1"/>
  <c r="F508" i="1"/>
  <c r="E508" i="4" s="1"/>
  <c r="F508" s="1"/>
  <c r="F509" i="1"/>
  <c r="E509" i="4" s="1"/>
  <c r="F509" s="1"/>
  <c r="F510" i="1"/>
  <c r="E510" i="4" s="1"/>
  <c r="F511" i="1"/>
  <c r="E511" i="4" s="1"/>
  <c r="F511" s="1"/>
  <c r="F512" i="1"/>
  <c r="E512" i="4" s="1"/>
  <c r="F512" s="1"/>
  <c r="F513" i="1"/>
  <c r="E513" i="4" s="1"/>
  <c r="F513" s="1"/>
  <c r="F514" i="1"/>
  <c r="E514" i="4" s="1"/>
  <c r="F515" i="1"/>
  <c r="E515" i="4" s="1"/>
  <c r="F515" s="1"/>
  <c r="F516" i="1"/>
  <c r="E516" i="4" s="1"/>
  <c r="F516" s="1"/>
  <c r="F517" i="1"/>
  <c r="E517" i="4" s="1"/>
  <c r="F517" s="1"/>
  <c r="F518" i="1"/>
  <c r="E518" i="4" s="1"/>
  <c r="F518" s="1"/>
  <c r="F519" i="1"/>
  <c r="E519" i="4" s="1"/>
  <c r="F519" s="1"/>
  <c r="F520" i="1"/>
  <c r="E520" i="4" s="1"/>
  <c r="F520" s="1"/>
  <c r="F521" i="1"/>
  <c r="E521" i="4" s="1"/>
  <c r="F521" s="1"/>
  <c r="F522" i="1"/>
  <c r="E522" i="4" s="1"/>
  <c r="F522" s="1"/>
  <c r="F523" i="1"/>
  <c r="E523" i="4" s="1"/>
  <c r="F524" i="1"/>
  <c r="E524" i="4" s="1"/>
  <c r="F524" s="1"/>
  <c r="F525" i="1"/>
  <c r="E525" i="4" s="1"/>
  <c r="F525" s="1"/>
  <c r="F526" i="1"/>
  <c r="E526" i="4" s="1"/>
  <c r="F526" s="1"/>
  <c r="F527" i="1"/>
  <c r="E527" i="4" s="1"/>
  <c r="F528" i="1"/>
  <c r="E528" i="4" s="1"/>
  <c r="F528" s="1"/>
  <c r="F529" i="1"/>
  <c r="E529" i="4" s="1"/>
  <c r="F529" s="1"/>
  <c r="F530" i="1"/>
  <c r="E530" i="4" s="1"/>
  <c r="F530" s="1"/>
  <c r="F531" i="1"/>
  <c r="E531" i="4" s="1"/>
  <c r="F531" s="1"/>
  <c r="F532" i="1"/>
  <c r="E532" i="4" s="1"/>
  <c r="F532" s="1"/>
  <c r="F533" i="1"/>
  <c r="E533" i="4" s="1"/>
  <c r="F534" i="1"/>
  <c r="E534" i="4" s="1"/>
  <c r="F534" s="1"/>
  <c r="F535" i="1"/>
  <c r="E535" i="4" s="1"/>
  <c r="F535" s="1"/>
  <c r="F536" i="1"/>
  <c r="E536" i="4" s="1"/>
  <c r="F537" i="1"/>
  <c r="E537" i="4" s="1"/>
  <c r="F537" s="1"/>
  <c r="F538" i="1"/>
  <c r="E538" i="4" s="1"/>
  <c r="F538" s="1"/>
  <c r="F539" i="1"/>
  <c r="E539" i="4" s="1"/>
  <c r="F540" i="1"/>
  <c r="E540" i="4" s="1"/>
  <c r="F540" s="1"/>
  <c r="F541" i="1"/>
  <c r="E541" i="4" s="1"/>
  <c r="F541" s="1"/>
  <c r="F543" i="1"/>
  <c r="E543" i="4" s="1"/>
  <c r="F543" s="1"/>
  <c r="F544" i="1"/>
  <c r="E544" i="4" s="1"/>
  <c r="F544" s="1"/>
  <c r="F545" i="1"/>
  <c r="E545" i="4" s="1"/>
  <c r="F545" s="1"/>
  <c r="F546" i="1"/>
  <c r="E546" i="4" s="1"/>
  <c r="F546" s="1"/>
  <c r="F547" i="1"/>
  <c r="E547" i="4" s="1"/>
  <c r="F547" s="1"/>
  <c r="F548" i="1"/>
  <c r="E548" i="4" s="1"/>
  <c r="F548" s="1"/>
  <c r="F549" i="1"/>
  <c r="E549" i="4" s="1"/>
  <c r="F549" s="1"/>
  <c r="F550" i="1"/>
  <c r="E550" i="4" s="1"/>
  <c r="F550" s="1"/>
  <c r="F551" i="1"/>
  <c r="E551" i="4" s="1"/>
  <c r="F551" s="1"/>
  <c r="F552" i="1"/>
  <c r="E552" i="4" s="1"/>
  <c r="F553" i="1"/>
  <c r="E553" i="4" s="1"/>
  <c r="F553" s="1"/>
  <c r="F554" i="1"/>
  <c r="E554" i="4" s="1"/>
  <c r="F555" i="1"/>
  <c r="E555" i="4" s="1"/>
  <c r="F555" s="1"/>
  <c r="F556" i="1"/>
  <c r="E556" i="4" s="1"/>
  <c r="F557" i="1"/>
  <c r="E557" i="4" s="1"/>
  <c r="F557" s="1"/>
  <c r="F558" i="1"/>
  <c r="E558" i="4" s="1"/>
  <c r="F559" i="1"/>
  <c r="E559" i="4" s="1"/>
  <c r="F559" s="1"/>
  <c r="F560" i="1"/>
  <c r="E560" i="4" s="1"/>
  <c r="F560" s="1"/>
  <c r="F561" i="1"/>
  <c r="E561" i="4" s="1"/>
  <c r="F562" i="1"/>
  <c r="E562" i="4" s="1"/>
  <c r="F562" s="1"/>
  <c r="F563" i="1"/>
  <c r="F564"/>
  <c r="E564" i="4" s="1"/>
  <c r="F565" i="1"/>
  <c r="E565" i="4" s="1"/>
  <c r="F565" s="1"/>
  <c r="F566" i="1"/>
  <c r="E566" i="4" s="1"/>
  <c r="F566" s="1"/>
  <c r="F567" i="1"/>
  <c r="E567" i="4" s="1"/>
  <c r="F567" s="1"/>
  <c r="F568" i="1"/>
  <c r="E568" i="4" s="1"/>
  <c r="F568" s="1"/>
  <c r="F569" i="1"/>
  <c r="E569" i="4" s="1"/>
  <c r="F569" s="1"/>
  <c r="F570" i="1"/>
  <c r="E570" i="4" s="1"/>
  <c r="F570" s="1"/>
  <c r="F571" i="1"/>
  <c r="E571" i="4" s="1"/>
  <c r="F571" s="1"/>
  <c r="F572" i="1"/>
  <c r="E572" i="4" s="1"/>
  <c r="F572" s="1"/>
  <c r="F573" i="1"/>
  <c r="E573" i="4" s="1"/>
  <c r="F573" s="1"/>
  <c r="F574" i="1"/>
  <c r="E574" i="4" s="1"/>
  <c r="F574" s="1"/>
  <c r="F575" i="1"/>
  <c r="E575" i="4" s="1"/>
  <c r="F576" i="1"/>
  <c r="E576" i="4" s="1"/>
  <c r="F576" s="1"/>
  <c r="F577" i="1"/>
  <c r="E577" i="4" s="1"/>
  <c r="F577" s="1"/>
  <c r="F578" i="1"/>
  <c r="E578" i="4" s="1"/>
  <c r="F579" i="1"/>
  <c r="E579" i="4" s="1"/>
  <c r="J579" s="1"/>
  <c r="K579" s="1"/>
  <c r="F580" i="1"/>
  <c r="E580" i="4" s="1"/>
  <c r="F580" s="1"/>
  <c r="F581" i="1"/>
  <c r="E581" i="4" s="1"/>
  <c r="F582" i="1"/>
  <c r="E582" i="4" s="1"/>
  <c r="F582" s="1"/>
  <c r="F583" i="1"/>
  <c r="E583" i="4" s="1"/>
  <c r="F583" s="1"/>
  <c r="F584" i="1"/>
  <c r="E584" i="4" s="1"/>
  <c r="F584" s="1"/>
  <c r="F585" i="1"/>
  <c r="E585" i="4" s="1"/>
  <c r="J585" s="1"/>
  <c r="K585" s="1"/>
  <c r="F586" i="1"/>
  <c r="E586" i="4" s="1"/>
  <c r="F586" s="1"/>
  <c r="F587" i="1"/>
  <c r="E587" i="4" s="1"/>
  <c r="F587" s="1"/>
  <c r="F588" i="1"/>
  <c r="E588" i="4" s="1"/>
  <c r="F589" i="1"/>
  <c r="E589" i="4" s="1"/>
  <c r="F589" s="1"/>
  <c r="F590" i="1"/>
  <c r="E590" i="4" s="1"/>
  <c r="F591" i="1"/>
  <c r="E591" i="4" s="1"/>
  <c r="F591" s="1"/>
  <c r="F592" i="1"/>
  <c r="E592" i="4" s="1"/>
  <c r="F592" s="1"/>
  <c r="F593" i="1"/>
  <c r="E593" i="4" s="1"/>
  <c r="F593" s="1"/>
  <c r="F594" i="1"/>
  <c r="E594" i="4" s="1"/>
  <c r="F595" i="1"/>
  <c r="E595" i="4" s="1"/>
  <c r="F596" i="1"/>
  <c r="E596" i="4" s="1"/>
  <c r="F596" s="1"/>
  <c r="F597" i="1"/>
  <c r="E597" i="4" s="1"/>
  <c r="F597" s="1"/>
  <c r="F598" i="1"/>
  <c r="E598" i="4" s="1"/>
  <c r="F599" i="1"/>
  <c r="E599" i="4" s="1"/>
  <c r="F599" s="1"/>
  <c r="F600" i="1"/>
  <c r="E600" i="4" s="1"/>
  <c r="F601" i="1"/>
  <c r="E601" i="4" s="1"/>
  <c r="F601" s="1"/>
  <c r="F602" i="1"/>
  <c r="E602" i="4" s="1"/>
  <c r="F603" i="1"/>
  <c r="E603" i="4" s="1"/>
  <c r="F603" s="1"/>
  <c r="F604" i="1"/>
  <c r="E604" i="4" s="1"/>
  <c r="F605" i="1"/>
  <c r="E605" i="4" s="1"/>
  <c r="F605" s="1"/>
  <c r="F606" i="1"/>
  <c r="E606" i="4" s="1"/>
  <c r="F606" s="1"/>
  <c r="F607" i="1"/>
  <c r="E607" i="4" s="1"/>
  <c r="F607" s="1"/>
  <c r="F608" i="1"/>
  <c r="E608" i="4" s="1"/>
  <c r="F609" i="1"/>
  <c r="E609" i="4" s="1"/>
  <c r="F609" s="1"/>
  <c r="F610" i="1"/>
  <c r="E610" i="4" s="1"/>
  <c r="F611" i="1"/>
  <c r="E611" i="4" s="1"/>
  <c r="F611" s="1"/>
  <c r="F612" i="1"/>
  <c r="E612" i="4" s="1"/>
  <c r="F612" s="1"/>
  <c r="F613" i="1"/>
  <c r="E613" i="4" s="1"/>
  <c r="F613" s="1"/>
  <c r="F614" i="1"/>
  <c r="E614" i="4" s="1"/>
  <c r="F614" s="1"/>
  <c r="F615" i="1"/>
  <c r="E615" i="4" s="1"/>
  <c r="F615" s="1"/>
  <c r="F616" i="1"/>
  <c r="E616" i="4" s="1"/>
  <c r="F616" s="1"/>
  <c r="F617" i="1"/>
  <c r="E617" i="4" s="1"/>
  <c r="F617" s="1"/>
  <c r="F618" i="1"/>
  <c r="E618" i="4" s="1"/>
  <c r="F618" s="1"/>
  <c r="F619" i="1"/>
  <c r="E619" i="4" s="1"/>
  <c r="F620" i="1"/>
  <c r="E620" i="4" s="1"/>
  <c r="F621" i="1"/>
  <c r="E621" i="4" s="1"/>
  <c r="F621" s="1"/>
  <c r="F622" i="1"/>
  <c r="E622" i="4" s="1"/>
  <c r="F622" s="1"/>
  <c r="F623" i="1"/>
  <c r="E623" i="4" s="1"/>
  <c r="F623" s="1"/>
  <c r="F624" i="1"/>
  <c r="E624" i="4" s="1"/>
  <c r="F624" s="1"/>
  <c r="F625" i="1"/>
  <c r="F626"/>
  <c r="E626" i="4" s="1"/>
  <c r="F627" i="1"/>
  <c r="E627" i="4" s="1"/>
  <c r="F627" s="1"/>
  <c r="F628" i="1"/>
  <c r="E628" i="4" s="1"/>
  <c r="F629" i="1"/>
  <c r="E629" i="4" s="1"/>
  <c r="F631" i="1"/>
  <c r="E631" i="4" s="1"/>
  <c r="F632" i="1"/>
  <c r="E632" i="4" s="1"/>
  <c r="F632" s="1"/>
  <c r="F633" i="1"/>
  <c r="E633" i="4" s="1"/>
  <c r="F633" s="1"/>
  <c r="F634" i="1"/>
  <c r="E634" i="4" s="1"/>
  <c r="F634" s="1"/>
  <c r="F635" i="1"/>
  <c r="E635" i="4" s="1"/>
  <c r="F636" i="1"/>
  <c r="E636" i="4" s="1"/>
  <c r="F636" s="1"/>
  <c r="F637" i="1"/>
  <c r="E637" i="4" s="1"/>
  <c r="F637" s="1"/>
  <c r="F638" i="1"/>
  <c r="E638" i="4" s="1"/>
  <c r="F638" s="1"/>
  <c r="F639" i="1"/>
  <c r="E639" i="4" s="1"/>
  <c r="F639" s="1"/>
  <c r="F640" i="1"/>
  <c r="E640" i="4" s="1"/>
  <c r="F640" s="1"/>
  <c r="F641" i="1"/>
  <c r="E641" i="4" s="1"/>
  <c r="F642" i="1"/>
  <c r="E642" i="4" s="1"/>
  <c r="F642" s="1"/>
  <c r="F643" i="1"/>
  <c r="E643" i="4" s="1"/>
  <c r="F643" s="1"/>
  <c r="F644" i="1"/>
  <c r="E644" i="4" s="1"/>
  <c r="F644" s="1"/>
  <c r="F645" i="1"/>
  <c r="E645" i="4" s="1"/>
  <c r="F646" i="1"/>
  <c r="E646" i="4" s="1"/>
  <c r="F646" s="1"/>
  <c r="F647" i="1"/>
  <c r="E647" i="4" s="1"/>
  <c r="F648" i="1"/>
  <c r="E648" i="4" s="1"/>
  <c r="F648" s="1"/>
  <c r="F649" i="1"/>
  <c r="E649" i="4" s="1"/>
  <c r="F649" s="1"/>
  <c r="F650" i="1"/>
  <c r="E650" i="4" s="1"/>
  <c r="F650" s="1"/>
  <c r="F651" i="1"/>
  <c r="E651" i="4" s="1"/>
  <c r="F652" i="1"/>
  <c r="E652" i="4" s="1"/>
  <c r="F652" s="1"/>
  <c r="F653" i="1"/>
  <c r="E653" i="4" s="1"/>
  <c r="F654" i="1"/>
  <c r="E654" i="4" s="1"/>
  <c r="F654" s="1"/>
  <c r="F655" i="1"/>
  <c r="E655" i="4" s="1"/>
  <c r="F656" i="1"/>
  <c r="E656" i="4" s="1"/>
  <c r="F657" i="1"/>
  <c r="E657" i="4" s="1"/>
  <c r="F657" s="1"/>
  <c r="F658" i="1"/>
  <c r="E658" i="4" s="1"/>
  <c r="F658" s="1"/>
  <c r="F659" i="1"/>
  <c r="E659" i="4" s="1"/>
  <c r="F660" i="1"/>
  <c r="E660" i="4" s="1"/>
  <c r="F660" s="1"/>
  <c r="F661" i="1"/>
  <c r="E661" i="4" s="1"/>
  <c r="F661" s="1"/>
  <c r="F662" i="1"/>
  <c r="E662" i="4" s="1"/>
  <c r="F662" s="1"/>
  <c r="F663" i="1"/>
  <c r="E663" i="4" s="1"/>
  <c r="F663" s="1"/>
  <c r="F664" i="1"/>
  <c r="E664" i="4" s="1"/>
  <c r="F664" s="1"/>
  <c r="F665" i="1"/>
  <c r="E665" i="4" s="1"/>
  <c r="F666" i="1"/>
  <c r="E666" i="4" s="1"/>
  <c r="F666" s="1"/>
  <c r="F667" i="1"/>
  <c r="E667" i="4" s="1"/>
  <c r="F667" s="1"/>
  <c r="F668" i="1"/>
  <c r="E668" i="4" s="1"/>
  <c r="F668" s="1"/>
  <c r="F669" i="1"/>
  <c r="E669" i="4" s="1"/>
  <c r="F670" i="1"/>
  <c r="E670" i="4" s="1"/>
  <c r="F670" s="1"/>
  <c r="F671" i="1"/>
  <c r="E671" i="4" s="1"/>
  <c r="F671" s="1"/>
  <c r="F672" i="1"/>
  <c r="E672" i="4" s="1"/>
  <c r="F672" s="1"/>
  <c r="F673" i="1"/>
  <c r="E673" i="4" s="1"/>
  <c r="F673" s="1"/>
  <c r="F674" i="1"/>
  <c r="E674" i="4" s="1"/>
  <c r="F674" s="1"/>
  <c r="F675" i="1"/>
  <c r="E675" i="4" s="1"/>
  <c r="F675" s="1"/>
  <c r="F676" i="1"/>
  <c r="E676" i="4" s="1"/>
  <c r="F676" s="1"/>
  <c r="F677" i="1"/>
  <c r="E677" i="4" s="1"/>
  <c r="F678" i="1"/>
  <c r="E678" i="4" s="1"/>
  <c r="J678" s="1"/>
  <c r="K678" s="1"/>
  <c r="F679" i="1"/>
  <c r="E679" i="4" s="1"/>
  <c r="F679" s="1"/>
  <c r="F680" i="1"/>
  <c r="E680" i="4" s="1"/>
  <c r="F680" s="1"/>
  <c r="F681" i="1"/>
  <c r="E681" i="4" s="1"/>
  <c r="F681" s="1"/>
  <c r="F682" i="1"/>
  <c r="E682" i="4" s="1"/>
  <c r="F682" s="1"/>
  <c r="F683" i="1"/>
  <c r="E683" i="4" s="1"/>
  <c r="F684" i="1"/>
  <c r="E684" i="4" s="1"/>
  <c r="F684" s="1"/>
  <c r="F685" i="1"/>
  <c r="E685" i="4" s="1"/>
  <c r="F685" s="1"/>
  <c r="F686" i="1"/>
  <c r="E686" i="4" s="1"/>
  <c r="F686" s="1"/>
  <c r="F687" i="1"/>
  <c r="E687" i="4" s="1"/>
  <c r="F687" s="1"/>
  <c r="F688" i="1"/>
  <c r="E688" i="4" s="1"/>
  <c r="F688" s="1"/>
  <c r="F689" i="1"/>
  <c r="E689" i="4" s="1"/>
  <c r="F689" s="1"/>
  <c r="F690" i="1"/>
  <c r="E690" i="4" s="1"/>
  <c r="F690" s="1"/>
  <c r="F691" i="1"/>
  <c r="E691" i="4" s="1"/>
  <c r="F691" s="1"/>
  <c r="F692" i="1"/>
  <c r="E692" i="4" s="1"/>
  <c r="F693" i="1"/>
  <c r="E693" i="4" s="1"/>
  <c r="F693" s="1"/>
  <c r="F694" i="1"/>
  <c r="E694" i="4" s="1"/>
  <c r="F694" s="1"/>
  <c r="F695" i="1"/>
  <c r="E695" i="4" s="1"/>
  <c r="F695" s="1"/>
  <c r="F696" i="1"/>
  <c r="E696" i="4" s="1"/>
  <c r="F696" s="1"/>
  <c r="F697" i="1"/>
  <c r="E697" i="4" s="1"/>
  <c r="F697" s="1"/>
  <c r="F698" i="1"/>
  <c r="E698" i="4" s="1"/>
  <c r="F699" i="1"/>
  <c r="E699" i="4" s="1"/>
  <c r="F700" i="1"/>
  <c r="E700" i="4" s="1"/>
  <c r="F700" s="1"/>
  <c r="F701" i="1"/>
  <c r="E701" i="4" s="1"/>
  <c r="F702" i="1"/>
  <c r="E702" i="4" s="1"/>
  <c r="F702" s="1"/>
  <c r="F703" i="1"/>
  <c r="E703" i="4" s="1"/>
  <c r="F703" s="1"/>
  <c r="F704" i="1"/>
  <c r="E704" i="4" s="1"/>
  <c r="F704" s="1"/>
  <c r="F705" i="1"/>
  <c r="E705" i="4" s="1"/>
  <c r="F705" s="1"/>
  <c r="F706" i="1"/>
  <c r="E706" i="4" s="1"/>
  <c r="F706" s="1"/>
  <c r="F707" i="1"/>
  <c r="E707" i="4" s="1"/>
  <c r="F707" s="1"/>
  <c r="F708" i="1"/>
  <c r="E708" i="4" s="1"/>
  <c r="F709" i="1"/>
  <c r="E709" i="4" s="1"/>
  <c r="F709" s="1"/>
  <c r="F710" i="1"/>
  <c r="E710" i="4" s="1"/>
  <c r="F711" i="1"/>
  <c r="E711" i="4" s="1"/>
  <c r="F711" s="1"/>
  <c r="F712" i="1"/>
  <c r="E712" i="4" s="1"/>
  <c r="F712" s="1"/>
  <c r="F713" i="1"/>
  <c r="E713" i="4" s="1"/>
  <c r="F713" s="1"/>
  <c r="F714" i="1"/>
  <c r="E714" i="4" s="1"/>
  <c r="F714" s="1"/>
  <c r="F715" i="1"/>
  <c r="E715" i="4" s="1"/>
  <c r="F715" s="1"/>
  <c r="F716" i="1"/>
  <c r="E716" i="4" s="1"/>
  <c r="F716" s="1"/>
  <c r="F717" i="1"/>
  <c r="E717" i="4" s="1"/>
  <c r="F717" s="1"/>
  <c r="F718" i="1"/>
  <c r="E718" i="4" s="1"/>
  <c r="F718" s="1"/>
  <c r="F719" i="1"/>
  <c r="E719" i="4" s="1"/>
  <c r="J719" s="1"/>
  <c r="K719" s="1"/>
  <c r="F720" i="1"/>
  <c r="E720" i="4" s="1"/>
  <c r="F720" s="1"/>
  <c r="F721" i="1"/>
  <c r="E721" i="4" s="1"/>
  <c r="F721" s="1"/>
  <c r="F722" i="1"/>
  <c r="E722" i="4" s="1"/>
  <c r="F722" s="1"/>
  <c r="F723" i="1"/>
  <c r="E723" i="4" s="1"/>
  <c r="F723" s="1"/>
  <c r="F724" i="1"/>
  <c r="E724" i="4" s="1"/>
  <c r="F724" s="1"/>
  <c r="F725" i="1"/>
  <c r="E725" i="4" s="1"/>
  <c r="F725" s="1"/>
  <c r="F726" i="1"/>
  <c r="E726" i="4" s="1"/>
  <c r="F727" i="1"/>
  <c r="E727" i="4" s="1"/>
  <c r="F727" s="1"/>
  <c r="F728" i="1"/>
  <c r="E728" i="4" s="1"/>
  <c r="F728" s="1"/>
  <c r="F729" i="1"/>
  <c r="E729" i="4" s="1"/>
  <c r="F729" s="1"/>
  <c r="F730" i="1"/>
  <c r="E730" i="4" s="1"/>
  <c r="F730" s="1"/>
  <c r="F731" i="1"/>
  <c r="E731" i="4" s="1"/>
  <c r="F731" s="1"/>
  <c r="F732" i="1"/>
  <c r="E732" i="4" s="1"/>
  <c r="F733" i="1"/>
  <c r="E733" i="4" s="1"/>
  <c r="F733" s="1"/>
  <c r="F734" i="1"/>
  <c r="E734" i="4" s="1"/>
  <c r="F735" i="1"/>
  <c r="E735" i="4" s="1"/>
  <c r="F736" i="1"/>
  <c r="E736" i="4" s="1"/>
  <c r="F736" s="1"/>
  <c r="F737" i="1"/>
  <c r="E737" i="4" s="1"/>
  <c r="F737" s="1"/>
  <c r="F738" i="1"/>
  <c r="E738" i="4" s="1"/>
  <c r="F739" i="1"/>
  <c r="E739" i="4" s="1"/>
  <c r="F739" s="1"/>
  <c r="F740" i="1"/>
  <c r="E740" i="4" s="1"/>
  <c r="F740" s="1"/>
  <c r="F741" i="1"/>
  <c r="E741" i="4" s="1"/>
  <c r="F741" s="1"/>
  <c r="F742" i="1"/>
  <c r="E742" i="4" s="1"/>
  <c r="F742" s="1"/>
  <c r="F743" i="1"/>
  <c r="E743" i="4" s="1"/>
  <c r="F743" s="1"/>
  <c r="F744" i="1"/>
  <c r="E744" i="4" s="1"/>
  <c r="F744" s="1"/>
  <c r="F745" i="1"/>
  <c r="E745" i="4" s="1"/>
  <c r="F745" s="1"/>
  <c r="F746" i="1"/>
  <c r="E746" i="4" s="1"/>
  <c r="J746" s="1"/>
  <c r="K746" s="1"/>
  <c r="F747" i="1"/>
  <c r="E747" i="4" s="1"/>
  <c r="F747" s="1"/>
  <c r="F748" i="1"/>
  <c r="E748" i="4" s="1"/>
  <c r="F748" s="1"/>
  <c r="F749" i="1"/>
  <c r="E749" i="4" s="1"/>
  <c r="F749" s="1"/>
  <c r="F750" i="1"/>
  <c r="E750" i="4" s="1"/>
  <c r="F751" i="1"/>
  <c r="E751" i="4" s="1"/>
  <c r="F752" i="1"/>
  <c r="E752" i="4" s="1"/>
  <c r="F752" s="1"/>
  <c r="F753" i="1"/>
  <c r="E753" i="4" s="1"/>
  <c r="F753" s="1"/>
  <c r="F754" i="1"/>
  <c r="E754" i="4" s="1"/>
  <c r="F754" s="1"/>
  <c r="F755" i="1"/>
  <c r="E755" i="4" s="1"/>
  <c r="F755" s="1"/>
  <c r="F756" i="1"/>
  <c r="E756" i="4" s="1"/>
  <c r="F756" s="1"/>
  <c r="F757" i="1"/>
  <c r="E757" i="4" s="1"/>
  <c r="F758" i="1"/>
  <c r="E758" i="4" s="1"/>
  <c r="F758" s="1"/>
  <c r="F759" i="1"/>
  <c r="E759" i="4" s="1"/>
  <c r="F760" i="1"/>
  <c r="E760" i="4" s="1"/>
  <c r="F760" s="1"/>
  <c r="F761" i="1"/>
  <c r="E761" i="4" s="1"/>
  <c r="F762" i="1"/>
  <c r="E762" i="4" s="1"/>
  <c r="F762" s="1"/>
  <c r="F763" i="1"/>
  <c r="E763" i="4" s="1"/>
  <c r="F763" s="1"/>
  <c r="F764" i="1"/>
  <c r="E764" i="4" s="1"/>
  <c r="F764" s="1"/>
  <c r="F765" i="1"/>
  <c r="E765" i="4" s="1"/>
  <c r="F766" i="1"/>
  <c r="E766" i="4" s="1"/>
  <c r="F766" s="1"/>
  <c r="F767" i="1"/>
  <c r="E767" i="4" s="1"/>
  <c r="F767" s="1"/>
  <c r="F768" i="1"/>
  <c r="E768" i="4" s="1"/>
  <c r="F768" s="1"/>
  <c r="F769" i="1"/>
  <c r="E769" i="4" s="1"/>
  <c r="F769" s="1"/>
  <c r="F770" i="1"/>
  <c r="E770" i="4" s="1"/>
  <c r="F770" s="1"/>
  <c r="F771" i="1"/>
  <c r="E771" i="4" s="1"/>
  <c r="F772" i="1"/>
  <c r="E772" i="4" s="1"/>
  <c r="F772" s="1"/>
  <c r="F773" i="1"/>
  <c r="E773" i="4" s="1"/>
  <c r="F774" i="1"/>
  <c r="E774" i="4" s="1"/>
  <c r="F775" i="1"/>
  <c r="E775" i="4" s="1"/>
  <c r="F776" i="1"/>
  <c r="E776" i="4" s="1"/>
  <c r="F776" s="1"/>
  <c r="F777" i="1"/>
  <c r="E777" i="4" s="1"/>
  <c r="F777" s="1"/>
  <c r="F778" i="1"/>
  <c r="E778" i="4" s="1"/>
  <c r="F779" i="1"/>
  <c r="E779" i="4" s="1"/>
  <c r="F779" s="1"/>
  <c r="F780" i="1"/>
  <c r="E780" i="4" s="1"/>
  <c r="F780" s="1"/>
  <c r="F781" i="1"/>
  <c r="E781" i="4" s="1"/>
  <c r="F781" s="1"/>
  <c r="F782" i="1"/>
  <c r="E782" i="4" s="1"/>
  <c r="F782" s="1"/>
  <c r="F783" i="1"/>
  <c r="E783" i="4" s="1"/>
  <c r="F784" i="1"/>
  <c r="E784" i="4" s="1"/>
  <c r="J784" s="1"/>
  <c r="K784" s="1"/>
  <c r="F785" i="1"/>
  <c r="F786"/>
  <c r="E786" i="4" s="1"/>
  <c r="F786" s="1"/>
  <c r="F787" i="1"/>
  <c r="E787" i="4" s="1"/>
  <c r="F788" i="1"/>
  <c r="E788" i="4" s="1"/>
  <c r="F788" s="1"/>
  <c r="F789" i="1"/>
  <c r="E789" i="4" s="1"/>
  <c r="F789" s="1"/>
  <c r="F790" i="1"/>
  <c r="E790" i="4" s="1"/>
  <c r="F790" s="1"/>
  <c r="F791" i="1"/>
  <c r="E791" i="4" s="1"/>
  <c r="F791" s="1"/>
  <c r="F792" i="1"/>
  <c r="E792" i="4" s="1"/>
  <c r="F792" s="1"/>
  <c r="F793" i="1"/>
  <c r="E793" i="4" s="1"/>
  <c r="F793" s="1"/>
  <c r="F794" i="1"/>
  <c r="E794" i="4" s="1"/>
  <c r="F794" s="1"/>
  <c r="F795" i="1"/>
  <c r="E795" i="4" s="1"/>
  <c r="F795" s="1"/>
  <c r="F796" i="1"/>
  <c r="E796" i="4" s="1"/>
  <c r="F796" s="1"/>
  <c r="F797" i="1"/>
  <c r="E797" i="4" s="1"/>
  <c r="F797" s="1"/>
  <c r="F798" i="1"/>
  <c r="E798" i="4" s="1"/>
  <c r="F798" s="1"/>
  <c r="F799" i="1"/>
  <c r="F800"/>
  <c r="E800" i="4" s="1"/>
  <c r="F801" i="1"/>
  <c r="E801" i="4" s="1"/>
  <c r="F801" s="1"/>
  <c r="F802" i="1"/>
  <c r="E802" i="4" s="1"/>
  <c r="F803" i="1"/>
  <c r="E803" i="4" s="1"/>
  <c r="F803" s="1"/>
  <c r="F804" i="1"/>
  <c r="E804" i="4" s="1"/>
  <c r="F804" s="1"/>
  <c r="F805" i="1"/>
  <c r="E805" i="4" s="1"/>
  <c r="F805" s="1"/>
  <c r="F806" i="1"/>
  <c r="E806" i="4" s="1"/>
  <c r="F806" s="1"/>
  <c r="F807" i="1"/>
  <c r="E807" i="4" s="1"/>
  <c r="F808" i="1"/>
  <c r="E808" i="4" s="1"/>
  <c r="F808" s="1"/>
  <c r="F809" i="1"/>
  <c r="E809" i="4" s="1"/>
  <c r="F809" s="1"/>
  <c r="F810" i="1"/>
  <c r="E810" i="4" s="1"/>
  <c r="F811" i="1"/>
  <c r="E811" i="4" s="1"/>
  <c r="F811" s="1"/>
  <c r="F812" i="1"/>
  <c r="E812" i="4" s="1"/>
  <c r="F812" s="1"/>
  <c r="F813" i="1"/>
  <c r="E813" i="4" s="1"/>
  <c r="F813" s="1"/>
  <c r="F814" i="1"/>
  <c r="E814" i="4" s="1"/>
  <c r="F815" i="1"/>
  <c r="E815" i="4" s="1"/>
  <c r="F815" s="1"/>
  <c r="F816" i="1"/>
  <c r="E816" i="4" s="1"/>
  <c r="F816" s="1"/>
  <c r="F817" i="1"/>
  <c r="E817" i="4" s="1"/>
  <c r="F817" s="1"/>
  <c r="F818" i="1"/>
  <c r="E818" i="4" s="1"/>
  <c r="F818" s="1"/>
  <c r="F819" i="1"/>
  <c r="E819" i="4" s="1"/>
  <c r="F820" i="1"/>
  <c r="E820" i="4" s="1"/>
  <c r="F821" i="1"/>
  <c r="E821" i="4" s="1"/>
  <c r="F821" s="1"/>
  <c r="F822" i="1"/>
  <c r="E822" i="4" s="1"/>
  <c r="F822" s="1"/>
  <c r="F823" i="1"/>
  <c r="E823" i="4" s="1"/>
  <c r="F823" s="1"/>
  <c r="F824" i="1"/>
  <c r="E824" i="4" s="1"/>
  <c r="F824" s="1"/>
  <c r="F825" i="1"/>
  <c r="E825" i="4" s="1"/>
  <c r="F825" s="1"/>
  <c r="F826" i="1"/>
  <c r="E826" i="4" s="1"/>
  <c r="F826" s="1"/>
  <c r="F827" i="1"/>
  <c r="E827" i="4" s="1"/>
  <c r="F828" i="1"/>
  <c r="E828" i="4" s="1"/>
  <c r="F829" i="1"/>
  <c r="E829" i="4" s="1"/>
  <c r="F829" s="1"/>
  <c r="F830" i="1"/>
  <c r="E830" i="4" s="1"/>
  <c r="F831" i="1"/>
  <c r="E831" i="4" s="1"/>
  <c r="F831" s="1"/>
  <c r="F832" i="1"/>
  <c r="E832" i="4" s="1"/>
  <c r="F832" s="1"/>
  <c r="F833" i="1"/>
  <c r="E833" i="4" s="1"/>
  <c r="F833" s="1"/>
  <c r="F834" i="1"/>
  <c r="E834" i="4" s="1"/>
  <c r="F834" s="1"/>
  <c r="F835" i="1"/>
  <c r="E835" i="4" s="1"/>
  <c r="F835" s="1"/>
  <c r="F836" i="1"/>
  <c r="E836" i="4" s="1"/>
  <c r="F836" s="1"/>
  <c r="F837" i="1"/>
  <c r="F838"/>
  <c r="E838" i="4" s="1"/>
  <c r="F839" i="1"/>
  <c r="E839" i="4" s="1"/>
  <c r="F839" s="1"/>
  <c r="F840" i="1"/>
  <c r="E840" i="4" s="1"/>
  <c r="F840" s="1"/>
  <c r="F841" i="1"/>
  <c r="E841" i="4" s="1"/>
  <c r="F841" s="1"/>
  <c r="F842" i="1"/>
  <c r="E842" i="4" s="1"/>
  <c r="F842" s="1"/>
  <c r="F843" i="1"/>
  <c r="E843" i="4" s="1"/>
  <c r="F844" i="1"/>
  <c r="E844" i="4" s="1"/>
  <c r="F844" s="1"/>
  <c r="F845" i="1"/>
  <c r="E845" i="4" s="1"/>
  <c r="F845" s="1"/>
  <c r="F846" i="1"/>
  <c r="E846" i="4" s="1"/>
  <c r="F846" s="1"/>
  <c r="F847" i="1"/>
  <c r="E847" i="4" s="1"/>
  <c r="F847" s="1"/>
  <c r="F848" i="1"/>
  <c r="F849"/>
  <c r="E849" i="4" s="1"/>
  <c r="F849" s="1"/>
  <c r="F850" i="1"/>
  <c r="E850" i="4" s="1"/>
  <c r="F850" s="1"/>
  <c r="F851" i="1"/>
  <c r="E851" i="4" s="1"/>
  <c r="F851" s="1"/>
  <c r="F852" i="1"/>
  <c r="E852" i="4" s="1"/>
  <c r="F853" i="1"/>
  <c r="E853" i="4" s="1"/>
  <c r="F853" s="1"/>
  <c r="F854" i="1"/>
  <c r="E854" i="4" s="1"/>
  <c r="F855" i="1"/>
  <c r="E855" i="4" s="1"/>
  <c r="F855" s="1"/>
  <c r="G20" i="1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K855" i="3"/>
  <c r="L855" s="1"/>
  <c r="G855"/>
  <c r="F855"/>
  <c r="F854"/>
  <c r="F853"/>
  <c r="K853" s="1"/>
  <c r="L853" s="1"/>
  <c r="K852"/>
  <c r="L852" s="1"/>
  <c r="F852"/>
  <c r="G852" s="1"/>
  <c r="F851"/>
  <c r="F850"/>
  <c r="F849"/>
  <c r="K849" s="1"/>
  <c r="L849" s="1"/>
  <c r="K848"/>
  <c r="L848" s="1"/>
  <c r="F848"/>
  <c r="G848" s="1"/>
  <c r="F847"/>
  <c r="K847" s="1"/>
  <c r="L847" s="1"/>
  <c r="F846"/>
  <c r="K846" s="1"/>
  <c r="L846" s="1"/>
  <c r="F845"/>
  <c r="G845" s="1"/>
  <c r="L844"/>
  <c r="F844"/>
  <c r="K844" s="1"/>
  <c r="K843"/>
  <c r="L843" s="1"/>
  <c r="G843"/>
  <c r="F843"/>
  <c r="F842"/>
  <c r="G842" s="1"/>
  <c r="L841"/>
  <c r="F841"/>
  <c r="K841" s="1"/>
  <c r="K840"/>
  <c r="L840" s="1"/>
  <c r="F840"/>
  <c r="G840" s="1"/>
  <c r="F839"/>
  <c r="G839" s="1"/>
  <c r="F838"/>
  <c r="K838" s="1"/>
  <c r="L838" s="1"/>
  <c r="F837"/>
  <c r="F836"/>
  <c r="G836" s="1"/>
  <c r="F835"/>
  <c r="K835" s="1"/>
  <c r="L835" s="1"/>
  <c r="F834"/>
  <c r="K834" s="1"/>
  <c r="L834" s="1"/>
  <c r="F833"/>
  <c r="G833" s="1"/>
  <c r="L832"/>
  <c r="F832"/>
  <c r="K832" s="1"/>
  <c r="K831"/>
  <c r="L831" s="1"/>
  <c r="G831"/>
  <c r="F831"/>
  <c r="F830"/>
  <c r="G830" s="1"/>
  <c r="L829"/>
  <c r="F829"/>
  <c r="K829" s="1"/>
  <c r="K828"/>
  <c r="L828" s="1"/>
  <c r="G828"/>
  <c r="F828"/>
  <c r="F827"/>
  <c r="G827" s="1"/>
  <c r="F826"/>
  <c r="K826" s="1"/>
  <c r="L826" s="1"/>
  <c r="F825"/>
  <c r="F824"/>
  <c r="G824" s="1"/>
  <c r="F823"/>
  <c r="K823" s="1"/>
  <c r="L823" s="1"/>
  <c r="F822"/>
  <c r="K822" s="1"/>
  <c r="L822" s="1"/>
  <c r="F821"/>
  <c r="G821" s="1"/>
  <c r="L820"/>
  <c r="F820"/>
  <c r="K820" s="1"/>
  <c r="K819"/>
  <c r="L819" s="1"/>
  <c r="G819"/>
  <c r="F819"/>
  <c r="F818"/>
  <c r="G818" s="1"/>
  <c r="L817"/>
  <c r="F817"/>
  <c r="K817" s="1"/>
  <c r="K816"/>
  <c r="L816" s="1"/>
  <c r="G816"/>
  <c r="F816"/>
  <c r="F815"/>
  <c r="G815" s="1"/>
  <c r="F814"/>
  <c r="K814" s="1"/>
  <c r="L814" s="1"/>
  <c r="F813"/>
  <c r="F812"/>
  <c r="G812" s="1"/>
  <c r="F811"/>
  <c r="K811" s="1"/>
  <c r="L811" s="1"/>
  <c r="F810"/>
  <c r="K810" s="1"/>
  <c r="L810" s="1"/>
  <c r="F809"/>
  <c r="G809" s="1"/>
  <c r="L808"/>
  <c r="F808"/>
  <c r="K808" s="1"/>
  <c r="K807"/>
  <c r="L807" s="1"/>
  <c r="G807"/>
  <c r="F807"/>
  <c r="F806"/>
  <c r="G806" s="1"/>
  <c r="L805"/>
  <c r="F805"/>
  <c r="K805" s="1"/>
  <c r="K804"/>
  <c r="L804" s="1"/>
  <c r="G804"/>
  <c r="F804"/>
  <c r="F803"/>
  <c r="G803" s="1"/>
  <c r="F802"/>
  <c r="K802" s="1"/>
  <c r="L802" s="1"/>
  <c r="F801"/>
  <c r="F800"/>
  <c r="G800" s="1"/>
  <c r="F799"/>
  <c r="K799" s="1"/>
  <c r="L799" s="1"/>
  <c r="F798"/>
  <c r="K798" s="1"/>
  <c r="L798" s="1"/>
  <c r="F797"/>
  <c r="G797" s="1"/>
  <c r="L796"/>
  <c r="F796"/>
  <c r="K796" s="1"/>
  <c r="K795"/>
  <c r="L795" s="1"/>
  <c r="G795"/>
  <c r="F795"/>
  <c r="F794"/>
  <c r="G794" s="1"/>
  <c r="L793"/>
  <c r="F793"/>
  <c r="K793" s="1"/>
  <c r="K792"/>
  <c r="L792" s="1"/>
  <c r="G792"/>
  <c r="F792"/>
  <c r="F791"/>
  <c r="F790"/>
  <c r="K789"/>
  <c r="L789" s="1"/>
  <c r="G789"/>
  <c r="F789"/>
  <c r="F788"/>
  <c r="F787"/>
  <c r="K786"/>
  <c r="L786" s="1"/>
  <c r="G786"/>
  <c r="F786"/>
  <c r="F785"/>
  <c r="F784"/>
  <c r="G783"/>
  <c r="F783"/>
  <c r="K783" s="1"/>
  <c r="L783" s="1"/>
  <c r="F782"/>
  <c r="F781"/>
  <c r="F780"/>
  <c r="F779"/>
  <c r="F778"/>
  <c r="F777"/>
  <c r="F776"/>
  <c r="F775"/>
  <c r="F774"/>
  <c r="F773"/>
  <c r="F772"/>
  <c r="F771"/>
  <c r="G771" s="1"/>
  <c r="F770"/>
  <c r="K770" s="1"/>
  <c r="L770" s="1"/>
  <c r="F769"/>
  <c r="G769" s="1"/>
  <c r="F768"/>
  <c r="G768" s="1"/>
  <c r="F767"/>
  <c r="K767" s="1"/>
  <c r="L767" s="1"/>
  <c r="F766"/>
  <c r="F765"/>
  <c r="G765" s="1"/>
  <c r="L764"/>
  <c r="F764"/>
  <c r="K764" s="1"/>
  <c r="K763"/>
  <c r="L763" s="1"/>
  <c r="G763"/>
  <c r="F763"/>
  <c r="F762"/>
  <c r="G762" s="1"/>
  <c r="L761"/>
  <c r="F761"/>
  <c r="K761" s="1"/>
  <c r="K760"/>
  <c r="L760" s="1"/>
  <c r="G760"/>
  <c r="F760"/>
  <c r="F759"/>
  <c r="G759" s="1"/>
  <c r="F758"/>
  <c r="K758" s="1"/>
  <c r="L758" s="1"/>
  <c r="K757"/>
  <c r="L757" s="1"/>
  <c r="F757"/>
  <c r="G757" s="1"/>
  <c r="F756"/>
  <c r="G756" s="1"/>
  <c r="F755"/>
  <c r="K755" s="1"/>
  <c r="L755" s="1"/>
  <c r="F754"/>
  <c r="K754" s="1"/>
  <c r="L754" s="1"/>
  <c r="F753"/>
  <c r="G753" s="1"/>
  <c r="F752"/>
  <c r="K752" s="1"/>
  <c r="L752" s="1"/>
  <c r="K751"/>
  <c r="L751" s="1"/>
  <c r="G751"/>
  <c r="F751"/>
  <c r="F750"/>
  <c r="G750" s="1"/>
  <c r="F749"/>
  <c r="K749" s="1"/>
  <c r="L749" s="1"/>
  <c r="K748"/>
  <c r="L748" s="1"/>
  <c r="G748"/>
  <c r="F748"/>
  <c r="F747"/>
  <c r="G747" s="1"/>
  <c r="F746"/>
  <c r="K746" s="1"/>
  <c r="L746" s="1"/>
  <c r="F745"/>
  <c r="K745" s="1"/>
  <c r="L745" s="1"/>
  <c r="F744"/>
  <c r="G744" s="1"/>
  <c r="F743"/>
  <c r="K743" s="1"/>
  <c r="L743" s="1"/>
  <c r="G742"/>
  <c r="F742"/>
  <c r="K742" s="1"/>
  <c r="L742" s="1"/>
  <c r="F741"/>
  <c r="G741" s="1"/>
  <c r="F740"/>
  <c r="K740" s="1"/>
  <c r="L740" s="1"/>
  <c r="F739"/>
  <c r="F738"/>
  <c r="K737"/>
  <c r="L737" s="1"/>
  <c r="G737"/>
  <c r="F737"/>
  <c r="K736"/>
  <c r="L736" s="1"/>
  <c r="F736"/>
  <c r="G736" s="1"/>
  <c r="F735"/>
  <c r="F734"/>
  <c r="G734" s="1"/>
  <c r="K733"/>
  <c r="L733" s="1"/>
  <c r="F733"/>
  <c r="G733" s="1"/>
  <c r="F732"/>
  <c r="K731"/>
  <c r="L731" s="1"/>
  <c r="F731"/>
  <c r="G731" s="1"/>
  <c r="F730"/>
  <c r="F729"/>
  <c r="K728"/>
  <c r="L728" s="1"/>
  <c r="G728"/>
  <c r="F728"/>
  <c r="F727"/>
  <c r="F726"/>
  <c r="F725"/>
  <c r="K725" s="1"/>
  <c r="L725" s="1"/>
  <c r="F724"/>
  <c r="F723"/>
  <c r="F722"/>
  <c r="G722" s="1"/>
  <c r="F721"/>
  <c r="G721" s="1"/>
  <c r="F720"/>
  <c r="F719"/>
  <c r="F718"/>
  <c r="F717"/>
  <c r="K716"/>
  <c r="L716" s="1"/>
  <c r="F716"/>
  <c r="G716" s="1"/>
  <c r="F715"/>
  <c r="F714"/>
  <c r="K713"/>
  <c r="L713" s="1"/>
  <c r="F713"/>
  <c r="G713" s="1"/>
  <c r="K712"/>
  <c r="L712" s="1"/>
  <c r="F712"/>
  <c r="G712" s="1"/>
  <c r="F711"/>
  <c r="F710"/>
  <c r="G710" s="1"/>
  <c r="K709"/>
  <c r="L709" s="1"/>
  <c r="F709"/>
  <c r="G709" s="1"/>
  <c r="F708"/>
  <c r="K707"/>
  <c r="L707" s="1"/>
  <c r="F707"/>
  <c r="G707" s="1"/>
  <c r="F706"/>
  <c r="F705"/>
  <c r="K704"/>
  <c r="L704" s="1"/>
  <c r="F704"/>
  <c r="G704" s="1"/>
  <c r="K703"/>
  <c r="L703" s="1"/>
  <c r="F703"/>
  <c r="G703" s="1"/>
  <c r="F702"/>
  <c r="F701"/>
  <c r="F700"/>
  <c r="G700" s="1"/>
  <c r="F699"/>
  <c r="F698"/>
  <c r="G698" s="1"/>
  <c r="F697"/>
  <c r="G697" s="1"/>
  <c r="F696"/>
  <c r="F695"/>
  <c r="K695" s="1"/>
  <c r="L695" s="1"/>
  <c r="F694"/>
  <c r="G694" s="1"/>
  <c r="F693"/>
  <c r="K692"/>
  <c r="L692" s="1"/>
  <c r="G692"/>
  <c r="F692"/>
  <c r="F691"/>
  <c r="G691" s="1"/>
  <c r="F690"/>
  <c r="F689"/>
  <c r="K689" s="1"/>
  <c r="L689" s="1"/>
  <c r="K688"/>
  <c r="L688" s="1"/>
  <c r="F688"/>
  <c r="G688" s="1"/>
  <c r="F687"/>
  <c r="K686"/>
  <c r="L686" s="1"/>
  <c r="F686"/>
  <c r="G686" s="1"/>
  <c r="F685"/>
  <c r="G685" s="1"/>
  <c r="F684"/>
  <c r="F683"/>
  <c r="K683" s="1"/>
  <c r="L683" s="1"/>
  <c r="F682"/>
  <c r="G682" s="1"/>
  <c r="F681"/>
  <c r="K680"/>
  <c r="L680" s="1"/>
  <c r="G680"/>
  <c r="F680"/>
  <c r="F679"/>
  <c r="G679" s="1"/>
  <c r="F678"/>
  <c r="F677"/>
  <c r="K677" s="1"/>
  <c r="L677" s="1"/>
  <c r="K676"/>
  <c r="L676" s="1"/>
  <c r="F676"/>
  <c r="G676" s="1"/>
  <c r="F675"/>
  <c r="K674"/>
  <c r="L674" s="1"/>
  <c r="F674"/>
  <c r="G674" s="1"/>
  <c r="F673"/>
  <c r="G673" s="1"/>
  <c r="F672"/>
  <c r="F671"/>
  <c r="K671" s="1"/>
  <c r="L671" s="1"/>
  <c r="F670"/>
  <c r="G670" s="1"/>
  <c r="F669"/>
  <c r="K668"/>
  <c r="L668" s="1"/>
  <c r="G668"/>
  <c r="F668"/>
  <c r="F667"/>
  <c r="G667" s="1"/>
  <c r="F666"/>
  <c r="F665"/>
  <c r="K665" s="1"/>
  <c r="L665" s="1"/>
  <c r="K664"/>
  <c r="L664" s="1"/>
  <c r="F664"/>
  <c r="G664" s="1"/>
  <c r="F663"/>
  <c r="K662"/>
  <c r="L662" s="1"/>
  <c r="F662"/>
  <c r="G662" s="1"/>
  <c r="F661"/>
  <c r="G661" s="1"/>
  <c r="F660"/>
  <c r="K660" s="1"/>
  <c r="L660" s="1"/>
  <c r="F659"/>
  <c r="K659" s="1"/>
  <c r="L659" s="1"/>
  <c r="F658"/>
  <c r="G658" s="1"/>
  <c r="F657"/>
  <c r="K657" s="1"/>
  <c r="L657" s="1"/>
  <c r="F656"/>
  <c r="F655"/>
  <c r="G655" s="1"/>
  <c r="F654"/>
  <c r="K654" s="1"/>
  <c r="L654" s="1"/>
  <c r="K653"/>
  <c r="L653" s="1"/>
  <c r="F653"/>
  <c r="G653" s="1"/>
  <c r="F652"/>
  <c r="G652" s="1"/>
  <c r="F651"/>
  <c r="K651" s="1"/>
  <c r="L651" s="1"/>
  <c r="K650"/>
  <c r="L650" s="1"/>
  <c r="F650"/>
  <c r="G650" s="1"/>
  <c r="F649"/>
  <c r="G649" s="1"/>
  <c r="F648"/>
  <c r="K648" s="1"/>
  <c r="L648" s="1"/>
  <c r="F647"/>
  <c r="K647" s="1"/>
  <c r="L647" s="1"/>
  <c r="F646"/>
  <c r="G646" s="1"/>
  <c r="F645"/>
  <c r="K645" s="1"/>
  <c r="L645" s="1"/>
  <c r="K644"/>
  <c r="L644" s="1"/>
  <c r="G644"/>
  <c r="F644"/>
  <c r="F643"/>
  <c r="G643" s="1"/>
  <c r="F642"/>
  <c r="K642" s="1"/>
  <c r="L642" s="1"/>
  <c r="K641"/>
  <c r="L641" s="1"/>
  <c r="G641"/>
  <c r="F641"/>
  <c r="F640"/>
  <c r="G640" s="1"/>
  <c r="F639"/>
  <c r="K639" s="1"/>
  <c r="L639" s="1"/>
  <c r="F638"/>
  <c r="K638" s="1"/>
  <c r="L638" s="1"/>
  <c r="F637"/>
  <c r="G637" s="1"/>
  <c r="F636"/>
  <c r="K636" s="1"/>
  <c r="L636" s="1"/>
  <c r="F635"/>
  <c r="K635" s="1"/>
  <c r="L635" s="1"/>
  <c r="F634"/>
  <c r="G634" s="1"/>
  <c r="F633"/>
  <c r="K633" s="1"/>
  <c r="L633" s="1"/>
  <c r="F632"/>
  <c r="F631"/>
  <c r="G631" s="1"/>
  <c r="K630"/>
  <c r="L630" s="1"/>
  <c r="F629"/>
  <c r="G629" s="1"/>
  <c r="F628"/>
  <c r="K628" s="1"/>
  <c r="L628" s="1"/>
  <c r="F627"/>
  <c r="K627" s="1"/>
  <c r="L627" s="1"/>
  <c r="F626"/>
  <c r="G626" s="1"/>
  <c r="F625"/>
  <c r="K625" s="1"/>
  <c r="L625" s="1"/>
  <c r="K624"/>
  <c r="L624" s="1"/>
  <c r="G624"/>
  <c r="F624"/>
  <c r="F623"/>
  <c r="G623" s="1"/>
  <c r="L622"/>
  <c r="F622"/>
  <c r="K622" s="1"/>
  <c r="F621"/>
  <c r="K621" s="1"/>
  <c r="L621" s="1"/>
  <c r="F620"/>
  <c r="G620" s="1"/>
  <c r="F619"/>
  <c r="K619" s="1"/>
  <c r="L619" s="1"/>
  <c r="K618"/>
  <c r="L618" s="1"/>
  <c r="F618"/>
  <c r="G618" s="1"/>
  <c r="F617"/>
  <c r="G617" s="1"/>
  <c r="F616"/>
  <c r="K616" s="1"/>
  <c r="L616" s="1"/>
  <c r="F615"/>
  <c r="K615" s="1"/>
  <c r="L615" s="1"/>
  <c r="F614"/>
  <c r="G614" s="1"/>
  <c r="F613"/>
  <c r="K613" s="1"/>
  <c r="L613" s="1"/>
  <c r="K612"/>
  <c r="L612" s="1"/>
  <c r="G612"/>
  <c r="F612"/>
  <c r="F611"/>
  <c r="G611" s="1"/>
  <c r="L610"/>
  <c r="F610"/>
  <c r="K610" s="1"/>
  <c r="F609"/>
  <c r="F608"/>
  <c r="G608" s="1"/>
  <c r="F607"/>
  <c r="K607" s="1"/>
  <c r="L607" s="1"/>
  <c r="K606"/>
  <c r="L606" s="1"/>
  <c r="F606"/>
  <c r="G606" s="1"/>
  <c r="F605"/>
  <c r="G605" s="1"/>
  <c r="F604"/>
  <c r="K604" s="1"/>
  <c r="L604" s="1"/>
  <c r="F603"/>
  <c r="G603" s="1"/>
  <c r="F602"/>
  <c r="G602" s="1"/>
  <c r="F601"/>
  <c r="K601" s="1"/>
  <c r="L601" s="1"/>
  <c r="K600"/>
  <c r="L600" s="1"/>
  <c r="F600"/>
  <c r="G600" s="1"/>
  <c r="F599"/>
  <c r="G599" s="1"/>
  <c r="K598"/>
  <c r="L598" s="1"/>
  <c r="G598"/>
  <c r="F598"/>
  <c r="F597"/>
  <c r="G597" s="1"/>
  <c r="F596"/>
  <c r="G596" s="1"/>
  <c r="K595"/>
  <c r="L595" s="1"/>
  <c r="F595"/>
  <c r="G595" s="1"/>
  <c r="K594"/>
  <c r="L594" s="1"/>
  <c r="F594"/>
  <c r="G594" s="1"/>
  <c r="F593"/>
  <c r="G593" s="1"/>
  <c r="G592"/>
  <c r="F592"/>
  <c r="K592" s="1"/>
  <c r="L592" s="1"/>
  <c r="F591"/>
  <c r="G591" s="1"/>
  <c r="F590"/>
  <c r="G590" s="1"/>
  <c r="F589"/>
  <c r="K589" s="1"/>
  <c r="L589" s="1"/>
  <c r="F588"/>
  <c r="G588" s="1"/>
  <c r="F587"/>
  <c r="G587" s="1"/>
  <c r="K586"/>
  <c r="L586" s="1"/>
  <c r="G586"/>
  <c r="F586"/>
  <c r="F585"/>
  <c r="G585" s="1"/>
  <c r="F584"/>
  <c r="G584" s="1"/>
  <c r="K583"/>
  <c r="L583" s="1"/>
  <c r="F583"/>
  <c r="G583" s="1"/>
  <c r="K582"/>
  <c r="L582" s="1"/>
  <c r="F582"/>
  <c r="G582" s="1"/>
  <c r="F581"/>
  <c r="G581" s="1"/>
  <c r="F580"/>
  <c r="K580" s="1"/>
  <c r="L580" s="1"/>
  <c r="F579"/>
  <c r="G579" s="1"/>
  <c r="F578"/>
  <c r="G578" s="1"/>
  <c r="F577"/>
  <c r="K577" s="1"/>
  <c r="L577" s="1"/>
  <c r="F576"/>
  <c r="G576" s="1"/>
  <c r="F575"/>
  <c r="G575" s="1"/>
  <c r="K574"/>
  <c r="L574" s="1"/>
  <c r="G574"/>
  <c r="F574"/>
  <c r="F573"/>
  <c r="G573" s="1"/>
  <c r="F572"/>
  <c r="G572" s="1"/>
  <c r="K571"/>
  <c r="L571" s="1"/>
  <c r="F571"/>
  <c r="G571" s="1"/>
  <c r="K570"/>
  <c r="L570" s="1"/>
  <c r="F570"/>
  <c r="G570" s="1"/>
  <c r="F569"/>
  <c r="G569" s="1"/>
  <c r="G568"/>
  <c r="F568"/>
  <c r="K568" s="1"/>
  <c r="L568" s="1"/>
  <c r="F567"/>
  <c r="G567" s="1"/>
  <c r="F566"/>
  <c r="G566" s="1"/>
  <c r="F565"/>
  <c r="K565" s="1"/>
  <c r="L565" s="1"/>
  <c r="K564"/>
  <c r="L564" s="1"/>
  <c r="F564"/>
  <c r="G564" s="1"/>
  <c r="F563"/>
  <c r="K562"/>
  <c r="L562" s="1"/>
  <c r="G562"/>
  <c r="F562"/>
  <c r="F561"/>
  <c r="G561" s="1"/>
  <c r="F560"/>
  <c r="K559"/>
  <c r="L559" s="1"/>
  <c r="F559"/>
  <c r="G559" s="1"/>
  <c r="K558"/>
  <c r="L558" s="1"/>
  <c r="F558"/>
  <c r="G558" s="1"/>
  <c r="F557"/>
  <c r="F556"/>
  <c r="K556" s="1"/>
  <c r="L556" s="1"/>
  <c r="F555"/>
  <c r="G555" s="1"/>
  <c r="F554"/>
  <c r="F553"/>
  <c r="K553" s="1"/>
  <c r="L553" s="1"/>
  <c r="K552"/>
  <c r="L552" s="1"/>
  <c r="F552"/>
  <c r="G552" s="1"/>
  <c r="F551"/>
  <c r="K550"/>
  <c r="L550" s="1"/>
  <c r="G550"/>
  <c r="F550"/>
  <c r="F549"/>
  <c r="G549" s="1"/>
  <c r="F548"/>
  <c r="K547"/>
  <c r="L547" s="1"/>
  <c r="F547"/>
  <c r="G547" s="1"/>
  <c r="K546"/>
  <c r="L546" s="1"/>
  <c r="F546"/>
  <c r="G546" s="1"/>
  <c r="F545"/>
  <c r="G544"/>
  <c r="F544"/>
  <c r="K544" s="1"/>
  <c r="L544" s="1"/>
  <c r="F543"/>
  <c r="G543" s="1"/>
  <c r="L542"/>
  <c r="K542"/>
  <c r="F541"/>
  <c r="G541" s="1"/>
  <c r="F540"/>
  <c r="K539"/>
  <c r="L539" s="1"/>
  <c r="F539"/>
  <c r="G539" s="1"/>
  <c r="K538"/>
  <c r="L538" s="1"/>
  <c r="F538"/>
  <c r="G538" s="1"/>
  <c r="F537"/>
  <c r="G536"/>
  <c r="F536"/>
  <c r="K536" s="1"/>
  <c r="L536" s="1"/>
  <c r="F535"/>
  <c r="G535" s="1"/>
  <c r="F534"/>
  <c r="F533"/>
  <c r="K533" s="1"/>
  <c r="L533" s="1"/>
  <c r="K532"/>
  <c r="L532" s="1"/>
  <c r="F532"/>
  <c r="G532" s="1"/>
  <c r="F531"/>
  <c r="K530"/>
  <c r="L530" s="1"/>
  <c r="G530"/>
  <c r="F530"/>
  <c r="F529"/>
  <c r="L528"/>
  <c r="F528"/>
  <c r="K528" s="1"/>
  <c r="K527"/>
  <c r="L527" s="1"/>
  <c r="F527"/>
  <c r="G527" s="1"/>
  <c r="K526"/>
  <c r="L526" s="1"/>
  <c r="F526"/>
  <c r="G526" s="1"/>
  <c r="F525"/>
  <c r="K525" s="1"/>
  <c r="L525" s="1"/>
  <c r="F524"/>
  <c r="K524" s="1"/>
  <c r="L524" s="1"/>
  <c r="L523"/>
  <c r="K523"/>
  <c r="F523"/>
  <c r="G523" s="1"/>
  <c r="L522"/>
  <c r="G522"/>
  <c r="F522"/>
  <c r="K522" s="1"/>
  <c r="F521"/>
  <c r="F520"/>
  <c r="G520" s="1"/>
  <c r="L519"/>
  <c r="F519"/>
  <c r="K519" s="1"/>
  <c r="G518"/>
  <c r="F518"/>
  <c r="K518" s="1"/>
  <c r="L518" s="1"/>
  <c r="F517"/>
  <c r="G517" s="1"/>
  <c r="F516"/>
  <c r="K516" s="1"/>
  <c r="L516" s="1"/>
  <c r="K515"/>
  <c r="L515" s="1"/>
  <c r="G515"/>
  <c r="F515"/>
  <c r="K514"/>
  <c r="L514" s="1"/>
  <c r="F514"/>
  <c r="G514" s="1"/>
  <c r="F513"/>
  <c r="K512"/>
  <c r="L512" s="1"/>
  <c r="F512"/>
  <c r="G512" s="1"/>
  <c r="F511"/>
  <c r="G511" s="1"/>
  <c r="G510"/>
  <c r="F510"/>
  <c r="K510" s="1"/>
  <c r="L510" s="1"/>
  <c r="F509"/>
  <c r="K509" s="1"/>
  <c r="L509" s="1"/>
  <c r="F508"/>
  <c r="G508" s="1"/>
  <c r="L507"/>
  <c r="G507"/>
  <c r="F507"/>
  <c r="K507" s="1"/>
  <c r="K506"/>
  <c r="L506" s="1"/>
  <c r="G506"/>
  <c r="F506"/>
  <c r="F505"/>
  <c r="L504"/>
  <c r="F504"/>
  <c r="K504" s="1"/>
  <c r="K503"/>
  <c r="L503" s="1"/>
  <c r="F503"/>
  <c r="G503" s="1"/>
  <c r="F502"/>
  <c r="G502" s="1"/>
  <c r="F501"/>
  <c r="K501" s="1"/>
  <c r="L501" s="1"/>
  <c r="F500"/>
  <c r="K500" s="1"/>
  <c r="L500" s="1"/>
  <c r="L499"/>
  <c r="K499"/>
  <c r="F499"/>
  <c r="G499" s="1"/>
  <c r="L498"/>
  <c r="G498"/>
  <c r="F498"/>
  <c r="K498" s="1"/>
  <c r="F497"/>
  <c r="F496"/>
  <c r="G496" s="1"/>
  <c r="L495"/>
  <c r="F495"/>
  <c r="K495" s="1"/>
  <c r="F494"/>
  <c r="K494" s="1"/>
  <c r="L494" s="1"/>
  <c r="F493"/>
  <c r="G493" s="1"/>
  <c r="F492"/>
  <c r="K492" s="1"/>
  <c r="L492" s="1"/>
  <c r="K491"/>
  <c r="L491" s="1"/>
  <c r="G491"/>
  <c r="F491"/>
  <c r="K490"/>
  <c r="L490" s="1"/>
  <c r="F490"/>
  <c r="G490" s="1"/>
  <c r="F489"/>
  <c r="K488"/>
  <c r="L488" s="1"/>
  <c r="F488"/>
  <c r="G488" s="1"/>
  <c r="F487"/>
  <c r="K487" s="1"/>
  <c r="L487" s="1"/>
  <c r="F486"/>
  <c r="K486" s="1"/>
  <c r="L486" s="1"/>
  <c r="G485"/>
  <c r="F485"/>
  <c r="K485" s="1"/>
  <c r="L485" s="1"/>
  <c r="F484"/>
  <c r="K484" s="1"/>
  <c r="L484" s="1"/>
  <c r="F483"/>
  <c r="K483" s="1"/>
  <c r="L483" s="1"/>
  <c r="F482"/>
  <c r="K482" s="1"/>
  <c r="L482" s="1"/>
  <c r="F481"/>
  <c r="K481" s="1"/>
  <c r="L481" s="1"/>
  <c r="G480"/>
  <c r="F480"/>
  <c r="K480" s="1"/>
  <c r="L480" s="1"/>
  <c r="K479"/>
  <c r="L479" s="1"/>
  <c r="G479"/>
  <c r="F479"/>
  <c r="F478"/>
  <c r="K478" s="1"/>
  <c r="L478" s="1"/>
  <c r="F477"/>
  <c r="K476"/>
  <c r="L476" s="1"/>
  <c r="F476"/>
  <c r="G476" s="1"/>
  <c r="F475"/>
  <c r="K475" s="1"/>
  <c r="L475" s="1"/>
  <c r="F474"/>
  <c r="K474" s="1"/>
  <c r="L474" s="1"/>
  <c r="F473"/>
  <c r="K473" s="1"/>
  <c r="L473" s="1"/>
  <c r="F472"/>
  <c r="K472" s="1"/>
  <c r="L472" s="1"/>
  <c r="F471"/>
  <c r="K471" s="1"/>
  <c r="L471" s="1"/>
  <c r="F470"/>
  <c r="K470" s="1"/>
  <c r="L470" s="1"/>
  <c r="F469"/>
  <c r="K469" s="1"/>
  <c r="L469" s="1"/>
  <c r="G468"/>
  <c r="F468"/>
  <c r="K468" s="1"/>
  <c r="L468" s="1"/>
  <c r="K467"/>
  <c r="L467" s="1"/>
  <c r="G467"/>
  <c r="F467"/>
  <c r="F466"/>
  <c r="K466" s="1"/>
  <c r="L466" s="1"/>
  <c r="F465"/>
  <c r="K464"/>
  <c r="L464" s="1"/>
  <c r="F464"/>
  <c r="G464" s="1"/>
  <c r="F463"/>
  <c r="K463" s="1"/>
  <c r="L463" s="1"/>
  <c r="F462"/>
  <c r="K462" s="1"/>
  <c r="L462" s="1"/>
  <c r="F461"/>
  <c r="K461" s="1"/>
  <c r="L461" s="1"/>
  <c r="F460"/>
  <c r="K460" s="1"/>
  <c r="L460" s="1"/>
  <c r="F459"/>
  <c r="K459" s="1"/>
  <c r="L459" s="1"/>
  <c r="F458"/>
  <c r="K458" s="1"/>
  <c r="L458" s="1"/>
  <c r="F457"/>
  <c r="K457" s="1"/>
  <c r="L457" s="1"/>
  <c r="G456"/>
  <c r="F456"/>
  <c r="K456" s="1"/>
  <c r="L456" s="1"/>
  <c r="K455"/>
  <c r="L455" s="1"/>
  <c r="G455"/>
  <c r="F455"/>
  <c r="F454"/>
  <c r="K454" s="1"/>
  <c r="L454" s="1"/>
  <c r="F453"/>
  <c r="K452"/>
  <c r="L452" s="1"/>
  <c r="F452"/>
  <c r="G452" s="1"/>
  <c r="F451"/>
  <c r="K451" s="1"/>
  <c r="L451" s="1"/>
  <c r="F450"/>
  <c r="K450" s="1"/>
  <c r="L450" s="1"/>
  <c r="F449"/>
  <c r="K449" s="1"/>
  <c r="L449" s="1"/>
  <c r="F448"/>
  <c r="K448" s="1"/>
  <c r="L448" s="1"/>
  <c r="F447"/>
  <c r="K447" s="1"/>
  <c r="L447" s="1"/>
  <c r="F446"/>
  <c r="K446" s="1"/>
  <c r="L446" s="1"/>
  <c r="F445"/>
  <c r="K445" s="1"/>
  <c r="L445" s="1"/>
  <c r="G444"/>
  <c r="F444"/>
  <c r="K444" s="1"/>
  <c r="L444" s="1"/>
  <c r="K443"/>
  <c r="L443" s="1"/>
  <c r="G443"/>
  <c r="F443"/>
  <c r="F442"/>
  <c r="K442" s="1"/>
  <c r="L442" s="1"/>
  <c r="F441"/>
  <c r="K440"/>
  <c r="L440" s="1"/>
  <c r="F440"/>
  <c r="G440" s="1"/>
  <c r="F439"/>
  <c r="K439" s="1"/>
  <c r="L439" s="1"/>
  <c r="F438"/>
  <c r="K438" s="1"/>
  <c r="L438" s="1"/>
  <c r="F437"/>
  <c r="K437" s="1"/>
  <c r="L437" s="1"/>
  <c r="F436"/>
  <c r="K436" s="1"/>
  <c r="L436" s="1"/>
  <c r="F435"/>
  <c r="K435" s="1"/>
  <c r="L435" s="1"/>
  <c r="F434"/>
  <c r="K434" s="1"/>
  <c r="L434" s="1"/>
  <c r="F433"/>
  <c r="K433" s="1"/>
  <c r="L433" s="1"/>
  <c r="G432"/>
  <c r="F432"/>
  <c r="K432" s="1"/>
  <c r="L432" s="1"/>
  <c r="K431"/>
  <c r="L431" s="1"/>
  <c r="G431"/>
  <c r="F431"/>
  <c r="F430"/>
  <c r="K430" s="1"/>
  <c r="L430" s="1"/>
  <c r="F429"/>
  <c r="K428"/>
  <c r="L428" s="1"/>
  <c r="F428"/>
  <c r="G428" s="1"/>
  <c r="F427"/>
  <c r="K427" s="1"/>
  <c r="L427" s="1"/>
  <c r="F426"/>
  <c r="K426" s="1"/>
  <c r="L426" s="1"/>
  <c r="G425"/>
  <c r="F425"/>
  <c r="K425" s="1"/>
  <c r="L425" s="1"/>
  <c r="F424"/>
  <c r="K424" s="1"/>
  <c r="L424" s="1"/>
  <c r="F423"/>
  <c r="K423" s="1"/>
  <c r="L423" s="1"/>
  <c r="F422"/>
  <c r="K422" s="1"/>
  <c r="L422" s="1"/>
  <c r="F421"/>
  <c r="K421" s="1"/>
  <c r="L421" s="1"/>
  <c r="G420"/>
  <c r="F420"/>
  <c r="K420" s="1"/>
  <c r="L420" s="1"/>
  <c r="K419"/>
  <c r="L419" s="1"/>
  <c r="G419"/>
  <c r="F419"/>
  <c r="F418"/>
  <c r="K418" s="1"/>
  <c r="L418" s="1"/>
  <c r="F417"/>
  <c r="K416"/>
  <c r="L416" s="1"/>
  <c r="F416"/>
  <c r="G416" s="1"/>
  <c r="F415"/>
  <c r="K415" s="1"/>
  <c r="L415" s="1"/>
  <c r="F414"/>
  <c r="K414" s="1"/>
  <c r="L414" s="1"/>
  <c r="F413"/>
  <c r="K413" s="1"/>
  <c r="L413" s="1"/>
  <c r="F412"/>
  <c r="K412" s="1"/>
  <c r="L412" s="1"/>
  <c r="F411"/>
  <c r="K411" s="1"/>
  <c r="L411" s="1"/>
  <c r="F410"/>
  <c r="K410" s="1"/>
  <c r="L410" s="1"/>
  <c r="F409"/>
  <c r="K409" s="1"/>
  <c r="L409" s="1"/>
  <c r="G408"/>
  <c r="F408"/>
  <c r="K408" s="1"/>
  <c r="L408" s="1"/>
  <c r="K407"/>
  <c r="L407" s="1"/>
  <c r="G407"/>
  <c r="F407"/>
  <c r="F406"/>
  <c r="K406" s="1"/>
  <c r="L406" s="1"/>
  <c r="F405"/>
  <c r="K404"/>
  <c r="L404" s="1"/>
  <c r="F404"/>
  <c r="G404" s="1"/>
  <c r="F403"/>
  <c r="K403" s="1"/>
  <c r="L403" s="1"/>
  <c r="F402"/>
  <c r="K402" s="1"/>
  <c r="L402" s="1"/>
  <c r="G401"/>
  <c r="F401"/>
  <c r="K401" s="1"/>
  <c r="L401" s="1"/>
  <c r="F400"/>
  <c r="K400" s="1"/>
  <c r="L400" s="1"/>
  <c r="F399"/>
  <c r="K399" s="1"/>
  <c r="L399" s="1"/>
  <c r="F398"/>
  <c r="K398" s="1"/>
  <c r="L398" s="1"/>
  <c r="F397"/>
  <c r="K397" s="1"/>
  <c r="L397" s="1"/>
  <c r="G396"/>
  <c r="F396"/>
  <c r="K396" s="1"/>
  <c r="L396" s="1"/>
  <c r="K395"/>
  <c r="L395" s="1"/>
  <c r="G395"/>
  <c r="F395"/>
  <c r="F394"/>
  <c r="K394" s="1"/>
  <c r="L394" s="1"/>
  <c r="F393"/>
  <c r="K392"/>
  <c r="L392" s="1"/>
  <c r="F392"/>
  <c r="G392" s="1"/>
  <c r="F391"/>
  <c r="K391" s="1"/>
  <c r="L391" s="1"/>
  <c r="F390"/>
  <c r="K390" s="1"/>
  <c r="L390" s="1"/>
  <c r="G389"/>
  <c r="F389"/>
  <c r="K389" s="1"/>
  <c r="L389" s="1"/>
  <c r="F388"/>
  <c r="K388" s="1"/>
  <c r="L388" s="1"/>
  <c r="F387"/>
  <c r="K387" s="1"/>
  <c r="L387" s="1"/>
  <c r="F386"/>
  <c r="K386" s="1"/>
  <c r="L386" s="1"/>
  <c r="F385"/>
  <c r="K385" s="1"/>
  <c r="L385" s="1"/>
  <c r="G384"/>
  <c r="F384"/>
  <c r="K384" s="1"/>
  <c r="L384" s="1"/>
  <c r="K383"/>
  <c r="L383" s="1"/>
  <c r="G383"/>
  <c r="F383"/>
  <c r="F382"/>
  <c r="K382" s="1"/>
  <c r="L382" s="1"/>
  <c r="F381"/>
  <c r="K380"/>
  <c r="L380" s="1"/>
  <c r="F380"/>
  <c r="G380" s="1"/>
  <c r="F379"/>
  <c r="F378"/>
  <c r="K378" s="1"/>
  <c r="L378" s="1"/>
  <c r="F377"/>
  <c r="K377" s="1"/>
  <c r="L377" s="1"/>
  <c r="F376"/>
  <c r="F375"/>
  <c r="K375" s="1"/>
  <c r="L375" s="1"/>
  <c r="F374"/>
  <c r="K374" s="1"/>
  <c r="L374" s="1"/>
  <c r="F373"/>
  <c r="G372"/>
  <c r="F372"/>
  <c r="K372" s="1"/>
  <c r="L372" s="1"/>
  <c r="K371"/>
  <c r="L371" s="1"/>
  <c r="G371"/>
  <c r="F371"/>
  <c r="F370"/>
  <c r="F369"/>
  <c r="K369" s="1"/>
  <c r="L369" s="1"/>
  <c r="K368"/>
  <c r="L368" s="1"/>
  <c r="G368"/>
  <c r="F368"/>
  <c r="F367"/>
  <c r="G367" s="1"/>
  <c r="F366"/>
  <c r="K366" s="1"/>
  <c r="L366" s="1"/>
  <c r="F365"/>
  <c r="K365" s="1"/>
  <c r="L365" s="1"/>
  <c r="F364"/>
  <c r="G364" s="1"/>
  <c r="F363"/>
  <c r="K363" s="1"/>
  <c r="L363" s="1"/>
  <c r="F362"/>
  <c r="K362" s="1"/>
  <c r="L362" s="1"/>
  <c r="F361"/>
  <c r="G361" s="1"/>
  <c r="F360"/>
  <c r="K360" s="1"/>
  <c r="L360" s="1"/>
  <c r="F359"/>
  <c r="K359" s="1"/>
  <c r="L359" s="1"/>
  <c r="F358"/>
  <c r="G358" s="1"/>
  <c r="F357"/>
  <c r="K357" s="1"/>
  <c r="L357" s="1"/>
  <c r="K356"/>
  <c r="L356" s="1"/>
  <c r="F356"/>
  <c r="G356" s="1"/>
  <c r="F355"/>
  <c r="G355" s="1"/>
  <c r="F354"/>
  <c r="K354" s="1"/>
  <c r="L354" s="1"/>
  <c r="K353"/>
  <c r="L353" s="1"/>
  <c r="F353"/>
  <c r="G353" s="1"/>
  <c r="F352"/>
  <c r="G352" s="1"/>
  <c r="F351"/>
  <c r="K351" s="1"/>
  <c r="L351" s="1"/>
  <c r="F350"/>
  <c r="F349"/>
  <c r="G349" s="1"/>
  <c r="F348"/>
  <c r="K348" s="1"/>
  <c r="L348" s="1"/>
  <c r="K347"/>
  <c r="L347" s="1"/>
  <c r="G347"/>
  <c r="F347"/>
  <c r="F346"/>
  <c r="G346" s="1"/>
  <c r="F345"/>
  <c r="K345" s="1"/>
  <c r="L345" s="1"/>
  <c r="K344"/>
  <c r="L344" s="1"/>
  <c r="G344"/>
  <c r="F344"/>
  <c r="F343"/>
  <c r="G343" s="1"/>
  <c r="F342"/>
  <c r="K342" s="1"/>
  <c r="L342" s="1"/>
  <c r="F341"/>
  <c r="K341" s="1"/>
  <c r="L341" s="1"/>
  <c r="F340"/>
  <c r="G340" s="1"/>
  <c r="F339"/>
  <c r="K339" s="1"/>
  <c r="L339" s="1"/>
  <c r="F338"/>
  <c r="K338" s="1"/>
  <c r="L338" s="1"/>
  <c r="F337"/>
  <c r="K337" s="1"/>
  <c r="L337" s="1"/>
  <c r="K336"/>
  <c r="L336" s="1"/>
  <c r="F336"/>
  <c r="G336" s="1"/>
  <c r="F335"/>
  <c r="G335" s="1"/>
  <c r="K334"/>
  <c r="L334" s="1"/>
  <c r="G334"/>
  <c r="F334"/>
  <c r="F333"/>
  <c r="G333" s="1"/>
  <c r="F332"/>
  <c r="G332" s="1"/>
  <c r="K331"/>
  <c r="L331" s="1"/>
  <c r="F331"/>
  <c r="G331" s="1"/>
  <c r="K330"/>
  <c r="L330" s="1"/>
  <c r="F330"/>
  <c r="G330" s="1"/>
  <c r="F329"/>
  <c r="G329" s="1"/>
  <c r="F328"/>
  <c r="K328" s="1"/>
  <c r="L328" s="1"/>
  <c r="F327"/>
  <c r="G327" s="1"/>
  <c r="F326"/>
  <c r="G326" s="1"/>
  <c r="F325"/>
  <c r="K325" s="1"/>
  <c r="L325" s="1"/>
  <c r="F324"/>
  <c r="G324" s="1"/>
  <c r="F323"/>
  <c r="G323" s="1"/>
  <c r="K322"/>
  <c r="L322" s="1"/>
  <c r="G322"/>
  <c r="F322"/>
  <c r="F321"/>
  <c r="G321" s="1"/>
  <c r="F320"/>
  <c r="G320" s="1"/>
  <c r="K319"/>
  <c r="L319" s="1"/>
  <c r="F319"/>
  <c r="G319" s="1"/>
  <c r="K318"/>
  <c r="L318" s="1"/>
  <c r="F318"/>
  <c r="G318" s="1"/>
  <c r="F317"/>
  <c r="G317" s="1"/>
  <c r="F316"/>
  <c r="K316" s="1"/>
  <c r="L316" s="1"/>
  <c r="F315"/>
  <c r="G315" s="1"/>
  <c r="F314"/>
  <c r="G314" s="1"/>
  <c r="F313"/>
  <c r="K313" s="1"/>
  <c r="L313" s="1"/>
  <c r="F312"/>
  <c r="G312" s="1"/>
  <c r="F311"/>
  <c r="G311" s="1"/>
  <c r="K310"/>
  <c r="L310" s="1"/>
  <c r="G310"/>
  <c r="F310"/>
  <c r="F309"/>
  <c r="G309" s="1"/>
  <c r="F308"/>
  <c r="G308" s="1"/>
  <c r="K307"/>
  <c r="L307" s="1"/>
  <c r="F307"/>
  <c r="G307" s="1"/>
  <c r="K306"/>
  <c r="L306" s="1"/>
  <c r="F306"/>
  <c r="G306" s="1"/>
  <c r="F305"/>
  <c r="G305" s="1"/>
  <c r="G304"/>
  <c r="F304"/>
  <c r="K304" s="1"/>
  <c r="L304" s="1"/>
  <c r="F303"/>
  <c r="G303" s="1"/>
  <c r="F302"/>
  <c r="G302" s="1"/>
  <c r="F301"/>
  <c r="K301" s="1"/>
  <c r="L301" s="1"/>
  <c r="K300"/>
  <c r="L300" s="1"/>
  <c r="F300"/>
  <c r="G300" s="1"/>
  <c r="F299"/>
  <c r="G299" s="1"/>
  <c r="K298"/>
  <c r="L298" s="1"/>
  <c r="G298"/>
  <c r="F298"/>
  <c r="F297"/>
  <c r="G297" s="1"/>
  <c r="F296"/>
  <c r="G296" s="1"/>
  <c r="K295"/>
  <c r="L295" s="1"/>
  <c r="F295"/>
  <c r="G295" s="1"/>
  <c r="K294"/>
  <c r="L294" s="1"/>
  <c r="F294"/>
  <c r="G294" s="1"/>
  <c r="F293"/>
  <c r="G293" s="1"/>
  <c r="F292"/>
  <c r="K292" s="1"/>
  <c r="L292" s="1"/>
  <c r="F291"/>
  <c r="G291" s="1"/>
  <c r="F290"/>
  <c r="G290" s="1"/>
  <c r="F289"/>
  <c r="K289" s="1"/>
  <c r="L289" s="1"/>
  <c r="K288"/>
  <c r="L288" s="1"/>
  <c r="F288"/>
  <c r="G288" s="1"/>
  <c r="F287"/>
  <c r="G287" s="1"/>
  <c r="K286"/>
  <c r="L286" s="1"/>
  <c r="G286"/>
  <c r="F286"/>
  <c r="F285"/>
  <c r="G285" s="1"/>
  <c r="F284"/>
  <c r="G284" s="1"/>
  <c r="K283"/>
  <c r="L283" s="1"/>
  <c r="F283"/>
  <c r="G283" s="1"/>
  <c r="K282"/>
  <c r="L282" s="1"/>
  <c r="F282"/>
  <c r="G282" s="1"/>
  <c r="F281"/>
  <c r="G281" s="1"/>
  <c r="G280"/>
  <c r="F280"/>
  <c r="K280" s="1"/>
  <c r="L280" s="1"/>
  <c r="F279"/>
  <c r="G279" s="1"/>
  <c r="F278"/>
  <c r="G278" s="1"/>
  <c r="F277"/>
  <c r="K277" s="1"/>
  <c r="L277" s="1"/>
  <c r="F276"/>
  <c r="G276" s="1"/>
  <c r="F275"/>
  <c r="G275" s="1"/>
  <c r="K274"/>
  <c r="L274" s="1"/>
  <c r="G274"/>
  <c r="F274"/>
  <c r="F273"/>
  <c r="G273" s="1"/>
  <c r="F272"/>
  <c r="G272" s="1"/>
  <c r="K271"/>
  <c r="L271" s="1"/>
  <c r="F271"/>
  <c r="G271" s="1"/>
  <c r="K270"/>
  <c r="L270" s="1"/>
  <c r="F270"/>
  <c r="G270" s="1"/>
  <c r="F269"/>
  <c r="G269" s="1"/>
  <c r="F268"/>
  <c r="K268" s="1"/>
  <c r="L268" s="1"/>
  <c r="F267"/>
  <c r="G267" s="1"/>
  <c r="F266"/>
  <c r="G266" s="1"/>
  <c r="F265"/>
  <c r="K265" s="1"/>
  <c r="L265" s="1"/>
  <c r="F264"/>
  <c r="G264" s="1"/>
  <c r="F263"/>
  <c r="G263" s="1"/>
  <c r="K262"/>
  <c r="L262" s="1"/>
  <c r="G262"/>
  <c r="F262"/>
  <c r="F261"/>
  <c r="G261" s="1"/>
  <c r="F260"/>
  <c r="G260" s="1"/>
  <c r="K259"/>
  <c r="L259" s="1"/>
  <c r="F259"/>
  <c r="G259" s="1"/>
  <c r="K258"/>
  <c r="L258" s="1"/>
  <c r="F258"/>
  <c r="G258" s="1"/>
  <c r="F257"/>
  <c r="G257" s="1"/>
  <c r="G256"/>
  <c r="F256"/>
  <c r="K256" s="1"/>
  <c r="L256" s="1"/>
  <c r="F255"/>
  <c r="G255" s="1"/>
  <c r="F254"/>
  <c r="G254" s="1"/>
  <c r="F253"/>
  <c r="K253" s="1"/>
  <c r="L253" s="1"/>
  <c r="K252"/>
  <c r="L252" s="1"/>
  <c r="F252"/>
  <c r="G252" s="1"/>
  <c r="F251"/>
  <c r="G251" s="1"/>
  <c r="K250"/>
  <c r="L250" s="1"/>
  <c r="G250"/>
  <c r="F250"/>
  <c r="F249"/>
  <c r="G249" s="1"/>
  <c r="F248"/>
  <c r="G248" s="1"/>
  <c r="K247"/>
  <c r="L247" s="1"/>
  <c r="F247"/>
  <c r="G247" s="1"/>
  <c r="K246"/>
  <c r="L246" s="1"/>
  <c r="F246"/>
  <c r="G246" s="1"/>
  <c r="F245"/>
  <c r="G245" s="1"/>
  <c r="F244"/>
  <c r="K244" s="1"/>
  <c r="L244" s="1"/>
  <c r="F243"/>
  <c r="G243" s="1"/>
  <c r="F242"/>
  <c r="G242" s="1"/>
  <c r="F241"/>
  <c r="K241" s="1"/>
  <c r="L241" s="1"/>
  <c r="K240"/>
  <c r="L240" s="1"/>
  <c r="F240"/>
  <c r="G240" s="1"/>
  <c r="F239"/>
  <c r="G239" s="1"/>
  <c r="K238"/>
  <c r="L238" s="1"/>
  <c r="G238"/>
  <c r="F238"/>
  <c r="F237"/>
  <c r="G237" s="1"/>
  <c r="F236"/>
  <c r="G236" s="1"/>
  <c r="K235"/>
  <c r="L235" s="1"/>
  <c r="F235"/>
  <c r="G235" s="1"/>
  <c r="K234"/>
  <c r="L234" s="1"/>
  <c r="F234"/>
  <c r="G234" s="1"/>
  <c r="F233"/>
  <c r="G233" s="1"/>
  <c r="F232"/>
  <c r="K232" s="1"/>
  <c r="L232" s="1"/>
  <c r="F231"/>
  <c r="G231" s="1"/>
  <c r="F230"/>
  <c r="G230" s="1"/>
  <c r="F229"/>
  <c r="K229" s="1"/>
  <c r="L229" s="1"/>
  <c r="F228"/>
  <c r="G228" s="1"/>
  <c r="F227"/>
  <c r="G227" s="1"/>
  <c r="K226"/>
  <c r="L226" s="1"/>
  <c r="G226"/>
  <c r="F226"/>
  <c r="F225"/>
  <c r="G225" s="1"/>
  <c r="F224"/>
  <c r="G224" s="1"/>
  <c r="K223"/>
  <c r="L223" s="1"/>
  <c r="F223"/>
  <c r="G223" s="1"/>
  <c r="K222"/>
  <c r="L222" s="1"/>
  <c r="F222"/>
  <c r="G222" s="1"/>
  <c r="F221"/>
  <c r="G221" s="1"/>
  <c r="F220"/>
  <c r="K220" s="1"/>
  <c r="L220" s="1"/>
  <c r="F219"/>
  <c r="G219" s="1"/>
  <c r="F218"/>
  <c r="G218" s="1"/>
  <c r="F217"/>
  <c r="K217" s="1"/>
  <c r="L217" s="1"/>
  <c r="F216"/>
  <c r="G216" s="1"/>
  <c r="F215"/>
  <c r="G215" s="1"/>
  <c r="K214"/>
  <c r="L214" s="1"/>
  <c r="G214"/>
  <c r="F214"/>
  <c r="F213"/>
  <c r="G213" s="1"/>
  <c r="F212"/>
  <c r="G212" s="1"/>
  <c r="K211"/>
  <c r="L211" s="1"/>
  <c r="F211"/>
  <c r="G211" s="1"/>
  <c r="K210"/>
  <c r="L210" s="1"/>
  <c r="F210"/>
  <c r="G210" s="1"/>
  <c r="F209"/>
  <c r="G209" s="1"/>
  <c r="G208"/>
  <c r="F208"/>
  <c r="K208" s="1"/>
  <c r="L208" s="1"/>
  <c r="F207"/>
  <c r="G207" s="1"/>
  <c r="F206"/>
  <c r="G206" s="1"/>
  <c r="F205"/>
  <c r="K205" s="1"/>
  <c r="L205" s="1"/>
  <c r="K204"/>
  <c r="L204" s="1"/>
  <c r="F204"/>
  <c r="G204" s="1"/>
  <c r="F203"/>
  <c r="G203" s="1"/>
  <c r="K202"/>
  <c r="L202" s="1"/>
  <c r="G202"/>
  <c r="F202"/>
  <c r="F201"/>
  <c r="G201" s="1"/>
  <c r="F200"/>
  <c r="G200" s="1"/>
  <c r="K199"/>
  <c r="L199" s="1"/>
  <c r="F199"/>
  <c r="G199" s="1"/>
  <c r="K198"/>
  <c r="L198" s="1"/>
  <c r="F198"/>
  <c r="G198" s="1"/>
  <c r="F197"/>
  <c r="F196"/>
  <c r="K196" s="1"/>
  <c r="L196" s="1"/>
  <c r="F195"/>
  <c r="G195" s="1"/>
  <c r="F194"/>
  <c r="F193"/>
  <c r="K193" s="1"/>
  <c r="L193" s="1"/>
  <c r="K192"/>
  <c r="L192" s="1"/>
  <c r="F192"/>
  <c r="G192" s="1"/>
  <c r="F191"/>
  <c r="K190"/>
  <c r="L190" s="1"/>
  <c r="G190"/>
  <c r="F190"/>
  <c r="F189"/>
  <c r="G189" s="1"/>
  <c r="F188"/>
  <c r="K187"/>
  <c r="L187" s="1"/>
  <c r="F187"/>
  <c r="G187" s="1"/>
  <c r="K186"/>
  <c r="L186" s="1"/>
  <c r="F186"/>
  <c r="G186" s="1"/>
  <c r="F185"/>
  <c r="F184"/>
  <c r="K184" s="1"/>
  <c r="L184" s="1"/>
  <c r="F183"/>
  <c r="G183" s="1"/>
  <c r="F182"/>
  <c r="F181"/>
  <c r="K181" s="1"/>
  <c r="L181" s="1"/>
  <c r="F180"/>
  <c r="G180" s="1"/>
  <c r="F179"/>
  <c r="K178"/>
  <c r="L178" s="1"/>
  <c r="G178"/>
  <c r="F178"/>
  <c r="F177"/>
  <c r="G177" s="1"/>
  <c r="F176"/>
  <c r="K175"/>
  <c r="L175" s="1"/>
  <c r="F175"/>
  <c r="G175" s="1"/>
  <c r="K174"/>
  <c r="L174" s="1"/>
  <c r="F174"/>
  <c r="G174" s="1"/>
  <c r="F173"/>
  <c r="F172"/>
  <c r="K172" s="1"/>
  <c r="L172" s="1"/>
  <c r="F171"/>
  <c r="G171" s="1"/>
  <c r="F170"/>
  <c r="F169"/>
  <c r="K169" s="1"/>
  <c r="L169" s="1"/>
  <c r="K168"/>
  <c r="L168" s="1"/>
  <c r="K167"/>
  <c r="L167" s="1"/>
  <c r="F167"/>
  <c r="G167" s="1"/>
  <c r="K166"/>
  <c r="L166" s="1"/>
  <c r="F166"/>
  <c r="G166" s="1"/>
  <c r="F165"/>
  <c r="F164"/>
  <c r="K164" s="1"/>
  <c r="L164" s="1"/>
  <c r="F163"/>
  <c r="G163" s="1"/>
  <c r="F162"/>
  <c r="F161"/>
  <c r="K161" s="1"/>
  <c r="L161" s="1"/>
  <c r="F160"/>
  <c r="G160" s="1"/>
  <c r="F159"/>
  <c r="K158"/>
  <c r="L158" s="1"/>
  <c r="G158"/>
  <c r="F158"/>
  <c r="F157"/>
  <c r="G157" s="1"/>
  <c r="F156"/>
  <c r="K155"/>
  <c r="L155" s="1"/>
  <c r="F155"/>
  <c r="G155" s="1"/>
  <c r="K154"/>
  <c r="L154" s="1"/>
  <c r="F154"/>
  <c r="G154" s="1"/>
  <c r="F153"/>
  <c r="F152"/>
  <c r="K152" s="1"/>
  <c r="L152" s="1"/>
  <c r="F151"/>
  <c r="G151" s="1"/>
  <c r="F150"/>
  <c r="F149"/>
  <c r="K149" s="1"/>
  <c r="L149" s="1"/>
  <c r="K148"/>
  <c r="L148" s="1"/>
  <c r="F148"/>
  <c r="G148" s="1"/>
  <c r="F147"/>
  <c r="K146"/>
  <c r="L146" s="1"/>
  <c r="G146"/>
  <c r="F146"/>
  <c r="F145"/>
  <c r="G145" s="1"/>
  <c r="F144"/>
  <c r="K143"/>
  <c r="L143" s="1"/>
  <c r="F143"/>
  <c r="G143" s="1"/>
  <c r="K142"/>
  <c r="L142" s="1"/>
  <c r="F142"/>
  <c r="G142" s="1"/>
  <c r="F141"/>
  <c r="G140"/>
  <c r="F140"/>
  <c r="K140" s="1"/>
  <c r="L140" s="1"/>
  <c r="F139"/>
  <c r="G139" s="1"/>
  <c r="F138"/>
  <c r="F137"/>
  <c r="K137" s="1"/>
  <c r="L137" s="1"/>
  <c r="F136"/>
  <c r="G136" s="1"/>
  <c r="F135"/>
  <c r="K134"/>
  <c r="L134" s="1"/>
  <c r="G134"/>
  <c r="F134"/>
  <c r="F133"/>
  <c r="G133" s="1"/>
  <c r="K132"/>
  <c r="L132" s="1"/>
  <c r="F131"/>
  <c r="G131" s="1"/>
  <c r="F130"/>
  <c r="F129"/>
  <c r="K129" s="1"/>
  <c r="L129" s="1"/>
  <c r="F128"/>
  <c r="G128" s="1"/>
  <c r="F127"/>
  <c r="K126"/>
  <c r="L126" s="1"/>
  <c r="G126"/>
  <c r="F126"/>
  <c r="C126"/>
  <c r="F125"/>
  <c r="C125"/>
  <c r="K124"/>
  <c r="L124" s="1"/>
  <c r="F124"/>
  <c r="G124" s="1"/>
  <c r="C124"/>
  <c r="K123"/>
  <c r="L123" s="1"/>
  <c r="F123"/>
  <c r="G123" s="1"/>
  <c r="F122"/>
  <c r="F121"/>
  <c r="F120"/>
  <c r="K120" s="1"/>
  <c r="L120" s="1"/>
  <c r="F119"/>
  <c r="G119" s="1"/>
  <c r="F118"/>
  <c r="K117"/>
  <c r="L117" s="1"/>
  <c r="G117"/>
  <c r="F117"/>
  <c r="F116"/>
  <c r="G116" s="1"/>
  <c r="F115"/>
  <c r="F114"/>
  <c r="K113"/>
  <c r="L113" s="1"/>
  <c r="F113"/>
  <c r="G113" s="1"/>
  <c r="F112"/>
  <c r="K111"/>
  <c r="L111" s="1"/>
  <c r="F111"/>
  <c r="G111" s="1"/>
  <c r="F110"/>
  <c r="F109"/>
  <c r="F108"/>
  <c r="K108" s="1"/>
  <c r="L108" s="1"/>
  <c r="F107"/>
  <c r="G107" s="1"/>
  <c r="F106"/>
  <c r="K105"/>
  <c r="L105" s="1"/>
  <c r="G105"/>
  <c r="F105"/>
  <c r="F104"/>
  <c r="G104" s="1"/>
  <c r="F103"/>
  <c r="F102"/>
  <c r="K101"/>
  <c r="L101" s="1"/>
  <c r="F101"/>
  <c r="G101" s="1"/>
  <c r="F100"/>
  <c r="K99"/>
  <c r="L99" s="1"/>
  <c r="F99"/>
  <c r="G99" s="1"/>
  <c r="F98"/>
  <c r="F97"/>
  <c r="F96"/>
  <c r="K96" s="1"/>
  <c r="L96" s="1"/>
  <c r="F95"/>
  <c r="G95" s="1"/>
  <c r="F94"/>
  <c r="K94" s="1"/>
  <c r="L94" s="1"/>
  <c r="K93"/>
  <c r="L93" s="1"/>
  <c r="G93"/>
  <c r="F93"/>
  <c r="F92"/>
  <c r="G92" s="1"/>
  <c r="L91"/>
  <c r="F91"/>
  <c r="K91" s="1"/>
  <c r="F90"/>
  <c r="F89"/>
  <c r="G89" s="1"/>
  <c r="F88"/>
  <c r="K88" s="1"/>
  <c r="L88" s="1"/>
  <c r="K87"/>
  <c r="L87" s="1"/>
  <c r="G87"/>
  <c r="F87"/>
  <c r="F86"/>
  <c r="G86" s="1"/>
  <c r="F85"/>
  <c r="K85" s="1"/>
  <c r="L85" s="1"/>
  <c r="K84"/>
  <c r="L84" s="1"/>
  <c r="G84"/>
  <c r="F84"/>
  <c r="F83"/>
  <c r="G83" s="1"/>
  <c r="F82"/>
  <c r="K82" s="1"/>
  <c r="L82" s="1"/>
  <c r="F81"/>
  <c r="K81" s="1"/>
  <c r="L81" s="1"/>
  <c r="F80"/>
  <c r="G80" s="1"/>
  <c r="F79"/>
  <c r="K79" s="1"/>
  <c r="L79" s="1"/>
  <c r="F78"/>
  <c r="F77"/>
  <c r="G77" s="1"/>
  <c r="F76"/>
  <c r="K76" s="1"/>
  <c r="L76" s="1"/>
  <c r="F75"/>
  <c r="K75" s="1"/>
  <c r="L75" s="1"/>
  <c r="F74"/>
  <c r="G74" s="1"/>
  <c r="F73"/>
  <c r="K73" s="1"/>
  <c r="L73" s="1"/>
  <c r="K72"/>
  <c r="L72" s="1"/>
  <c r="F72"/>
  <c r="G72" s="1"/>
  <c r="F71"/>
  <c r="G71" s="1"/>
  <c r="F70"/>
  <c r="K70" s="1"/>
  <c r="L70" s="1"/>
  <c r="K69"/>
  <c r="L69" s="1"/>
  <c r="F69"/>
  <c r="G69" s="1"/>
  <c r="F68"/>
  <c r="G68" s="1"/>
  <c r="F67"/>
  <c r="K67" s="1"/>
  <c r="L67" s="1"/>
  <c r="F66"/>
  <c r="F65"/>
  <c r="G65" s="1"/>
  <c r="F64"/>
  <c r="K64" s="1"/>
  <c r="L64" s="1"/>
  <c r="K63"/>
  <c r="L63" s="1"/>
  <c r="G63"/>
  <c r="F63"/>
  <c r="F62"/>
  <c r="G62" s="1"/>
  <c r="F61"/>
  <c r="K61" s="1"/>
  <c r="L61" s="1"/>
  <c r="K60"/>
  <c r="L60" s="1"/>
  <c r="G60"/>
  <c r="F60"/>
  <c r="F59"/>
  <c r="G59" s="1"/>
  <c r="F58"/>
  <c r="K58" s="1"/>
  <c r="L58" s="1"/>
  <c r="F57"/>
  <c r="K57" s="1"/>
  <c r="L57" s="1"/>
  <c r="F56"/>
  <c r="G56" s="1"/>
  <c r="F55"/>
  <c r="K55" s="1"/>
  <c r="L55" s="1"/>
  <c r="F54"/>
  <c r="F53"/>
  <c r="G53" s="1"/>
  <c r="F52"/>
  <c r="K52" s="1"/>
  <c r="L52" s="1"/>
  <c r="F51"/>
  <c r="K51" s="1"/>
  <c r="L51" s="1"/>
  <c r="F50"/>
  <c r="G50" s="1"/>
  <c r="F49"/>
  <c r="K49" s="1"/>
  <c r="L49" s="1"/>
  <c r="K48"/>
  <c r="L48" s="1"/>
  <c r="F48"/>
  <c r="G48" s="1"/>
  <c r="F47"/>
  <c r="G47" s="1"/>
  <c r="F46"/>
  <c r="K46" s="1"/>
  <c r="L46" s="1"/>
  <c r="K45"/>
  <c r="L45" s="1"/>
  <c r="F45"/>
  <c r="G45" s="1"/>
  <c r="F44"/>
  <c r="G44" s="1"/>
  <c r="F43"/>
  <c r="K43" s="1"/>
  <c r="L43" s="1"/>
  <c r="F42"/>
  <c r="F41"/>
  <c r="G41" s="1"/>
  <c r="F40"/>
  <c r="K40" s="1"/>
  <c r="L40" s="1"/>
  <c r="K39"/>
  <c r="L39" s="1"/>
  <c r="G39"/>
  <c r="F39"/>
  <c r="F38"/>
  <c r="G38" s="1"/>
  <c r="F37"/>
  <c r="K37" s="1"/>
  <c r="L37" s="1"/>
  <c r="K36"/>
  <c r="L36" s="1"/>
  <c r="G36"/>
  <c r="F36"/>
  <c r="F35"/>
  <c r="G35" s="1"/>
  <c r="F34"/>
  <c r="K34" s="1"/>
  <c r="L34" s="1"/>
  <c r="F33"/>
  <c r="K33" s="1"/>
  <c r="L33" s="1"/>
  <c r="F32"/>
  <c r="G32" s="1"/>
  <c r="F31"/>
  <c r="K31" s="1"/>
  <c r="L31" s="1"/>
  <c r="F30"/>
  <c r="F29"/>
  <c r="G29" s="1"/>
  <c r="F28"/>
  <c r="K28" s="1"/>
  <c r="L28" s="1"/>
  <c r="G27"/>
  <c r="F27"/>
  <c r="K27" s="1"/>
  <c r="L27" s="1"/>
  <c r="F26"/>
  <c r="G26" s="1"/>
  <c r="F25"/>
  <c r="K25" s="1"/>
  <c r="L25" s="1"/>
  <c r="K24"/>
  <c r="L24" s="1"/>
  <c r="F24"/>
  <c r="G24" s="1"/>
  <c r="F23"/>
  <c r="G23" s="1"/>
  <c r="F22"/>
  <c r="K22" s="1"/>
  <c r="L22" s="1"/>
  <c r="K21"/>
  <c r="L21" s="1"/>
  <c r="F21"/>
  <c r="G21" s="1"/>
  <c r="F20"/>
  <c r="G20" s="1"/>
  <c r="F19"/>
  <c r="K19" s="1"/>
  <c r="L19" s="1"/>
  <c r="F18"/>
  <c r="F17"/>
  <c r="G17" s="1"/>
  <c r="F16"/>
  <c r="K16" s="1"/>
  <c r="L16" s="1"/>
  <c r="K15"/>
  <c r="L15" s="1"/>
  <c r="F15"/>
  <c r="G15" s="1"/>
  <c r="F14"/>
  <c r="K14" s="1"/>
  <c r="L14" s="1"/>
  <c r="F13"/>
  <c r="K13" s="1"/>
  <c r="L13" s="1"/>
  <c r="K132" i="2"/>
  <c r="L132" s="1"/>
  <c r="K168"/>
  <c r="L168" s="1"/>
  <c r="K542"/>
  <c r="L542" s="1"/>
  <c r="K630"/>
  <c r="L630" s="1"/>
  <c r="K852"/>
  <c r="L852" s="1"/>
  <c r="G851"/>
  <c r="G849"/>
  <c r="K849"/>
  <c r="L849" s="1"/>
  <c r="G848"/>
  <c r="K846"/>
  <c r="L846" s="1"/>
  <c r="G845"/>
  <c r="K843"/>
  <c r="L843" s="1"/>
  <c r="G842"/>
  <c r="G840"/>
  <c r="G839"/>
  <c r="G836"/>
  <c r="G833"/>
  <c r="G830"/>
  <c r="G827"/>
  <c r="G825"/>
  <c r="G824"/>
  <c r="G823"/>
  <c r="G821"/>
  <c r="G820"/>
  <c r="G818"/>
  <c r="G815"/>
  <c r="G812"/>
  <c r="K810"/>
  <c r="L810" s="1"/>
  <c r="G809"/>
  <c r="K807"/>
  <c r="L807" s="1"/>
  <c r="K804"/>
  <c r="L804" s="1"/>
  <c r="G803"/>
  <c r="K801"/>
  <c r="L801" s="1"/>
  <c r="G800"/>
  <c r="G797"/>
  <c r="K795"/>
  <c r="L795" s="1"/>
  <c r="G794"/>
  <c r="G791"/>
  <c r="G788"/>
  <c r="G785"/>
  <c r="G784"/>
  <c r="G779"/>
  <c r="G776"/>
  <c r="G775"/>
  <c r="G773"/>
  <c r="K771"/>
  <c r="L771" s="1"/>
  <c r="G770"/>
  <c r="G767"/>
  <c r="K765"/>
  <c r="L765" s="1"/>
  <c r="G764"/>
  <c r="K762"/>
  <c r="L762" s="1"/>
  <c r="G761"/>
  <c r="G755"/>
  <c r="G752"/>
  <c r="G749"/>
  <c r="K747"/>
  <c r="L747" s="1"/>
  <c r="G746"/>
  <c r="G743"/>
  <c r="G741"/>
  <c r="G740"/>
  <c r="G737"/>
  <c r="G736"/>
  <c r="K732"/>
  <c r="L732" s="1"/>
  <c r="G731"/>
  <c r="K729"/>
  <c r="L729" s="1"/>
  <c r="G728"/>
  <c r="G725"/>
  <c r="K723"/>
  <c r="L723" s="1"/>
  <c r="G722"/>
  <c r="K720"/>
  <c r="L720" s="1"/>
  <c r="G719"/>
  <c r="G716"/>
  <c r="K714"/>
  <c r="L714" s="1"/>
  <c r="G713"/>
  <c r="G710"/>
  <c r="K708"/>
  <c r="L708" s="1"/>
  <c r="K707"/>
  <c r="L707" s="1"/>
  <c r="K705"/>
  <c r="L705" s="1"/>
  <c r="G704"/>
  <c r="G701"/>
  <c r="G699"/>
  <c r="G698"/>
  <c r="K698"/>
  <c r="L698" s="1"/>
  <c r="G696"/>
  <c r="G695"/>
  <c r="G692"/>
  <c r="G691"/>
  <c r="G689"/>
  <c r="K689"/>
  <c r="L689" s="1"/>
  <c r="G687"/>
  <c r="G685"/>
  <c r="G683"/>
  <c r="G682"/>
  <c r="K680"/>
  <c r="L680" s="1"/>
  <c r="G679"/>
  <c r="G677"/>
  <c r="G674"/>
  <c r="G673"/>
  <c r="K671"/>
  <c r="L671" s="1"/>
  <c r="K669"/>
  <c r="L669" s="1"/>
  <c r="G668"/>
  <c r="K666"/>
  <c r="L666" s="1"/>
  <c r="G665"/>
  <c r="K663"/>
  <c r="L663" s="1"/>
  <c r="K662"/>
  <c r="L662" s="1"/>
  <c r="K660"/>
  <c r="L660" s="1"/>
  <c r="G659"/>
  <c r="K657"/>
  <c r="L657" s="1"/>
  <c r="G656"/>
  <c r="G654"/>
  <c r="K653"/>
  <c r="L653" s="1"/>
  <c r="G650"/>
  <c r="K648"/>
  <c r="L648" s="1"/>
  <c r="G647"/>
  <c r="G644"/>
  <c r="K644"/>
  <c r="L644" s="1"/>
  <c r="G641"/>
  <c r="G638"/>
  <c r="G635"/>
  <c r="K635"/>
  <c r="L635" s="1"/>
  <c r="G632"/>
  <c r="G631"/>
  <c r="G628"/>
  <c r="K625"/>
  <c r="L625" s="1"/>
  <c r="G622"/>
  <c r="G621"/>
  <c r="G619"/>
  <c r="G616"/>
  <c r="K616"/>
  <c r="L616" s="1"/>
  <c r="G614"/>
  <c r="G610"/>
  <c r="K607"/>
  <c r="L607" s="1"/>
  <c r="G604"/>
  <c r="G601"/>
  <c r="G598"/>
  <c r="K597"/>
  <c r="L597" s="1"/>
  <c r="G595"/>
  <c r="G593"/>
  <c r="G592"/>
  <c r="G589"/>
  <c r="G587"/>
  <c r="G586"/>
  <c r="G583"/>
  <c r="G580"/>
  <c r="G577"/>
  <c r="K576"/>
  <c r="L576" s="1"/>
  <c r="G574"/>
  <c r="K573"/>
  <c r="L573" s="1"/>
  <c r="G571"/>
  <c r="K570"/>
  <c r="L570" s="1"/>
  <c r="G568"/>
  <c r="G567"/>
  <c r="K564"/>
  <c r="L564" s="1"/>
  <c r="G562"/>
  <c r="G559"/>
  <c r="K558"/>
  <c r="L558" s="1"/>
  <c r="G556"/>
  <c r="G553"/>
  <c r="G550"/>
  <c r="G547"/>
  <c r="G544"/>
  <c r="K543"/>
  <c r="L543" s="1"/>
  <c r="G540"/>
  <c r="G538"/>
  <c r="G537"/>
  <c r="G535"/>
  <c r="G534"/>
  <c r="G531"/>
  <c r="G529"/>
  <c r="G528"/>
  <c r="G526"/>
  <c r="G525"/>
  <c r="G522"/>
  <c r="K521"/>
  <c r="L521" s="1"/>
  <c r="G519"/>
  <c r="G518"/>
  <c r="K515"/>
  <c r="L515" s="1"/>
  <c r="G513"/>
  <c r="G512"/>
  <c r="G510"/>
  <c r="G509"/>
  <c r="G507"/>
  <c r="G504"/>
  <c r="G501"/>
  <c r="G498"/>
  <c r="G495"/>
  <c r="G493"/>
  <c r="G489"/>
  <c r="G487"/>
  <c r="G486"/>
  <c r="G483"/>
  <c r="G481"/>
  <c r="G480"/>
  <c r="G478"/>
  <c r="G477"/>
  <c r="G475"/>
  <c r="G474"/>
  <c r="G472"/>
  <c r="G471"/>
  <c r="G469"/>
  <c r="K467"/>
  <c r="L467" s="1"/>
  <c r="G465"/>
  <c r="G462"/>
  <c r="G459"/>
  <c r="K455"/>
  <c r="L455" s="1"/>
  <c r="K443"/>
  <c r="L443" s="1"/>
  <c r="G431"/>
  <c r="K422"/>
  <c r="L422" s="1"/>
  <c r="K418"/>
  <c r="L418" s="1"/>
  <c r="K416"/>
  <c r="L416" s="1"/>
  <c r="K409"/>
  <c r="L409" s="1"/>
  <c r="K407"/>
  <c r="L407" s="1"/>
  <c r="K400"/>
  <c r="L400" s="1"/>
  <c r="G395"/>
  <c r="K391"/>
  <c r="L391" s="1"/>
  <c r="K389"/>
  <c r="L389" s="1"/>
  <c r="K385"/>
  <c r="L385" s="1"/>
  <c r="K383"/>
  <c r="L383" s="1"/>
  <c r="G379"/>
  <c r="K379"/>
  <c r="L379" s="1"/>
  <c r="K376"/>
  <c r="L376" s="1"/>
  <c r="K374"/>
  <c r="L374" s="1"/>
  <c r="G370"/>
  <c r="K370"/>
  <c r="L370" s="1"/>
  <c r="K367"/>
  <c r="L367" s="1"/>
  <c r="K365"/>
  <c r="L365" s="1"/>
  <c r="G361"/>
  <c r="K361"/>
  <c r="L361" s="1"/>
  <c r="K358"/>
  <c r="L358" s="1"/>
  <c r="K356"/>
  <c r="L356" s="1"/>
  <c r="G352"/>
  <c r="K352"/>
  <c r="L352" s="1"/>
  <c r="K349"/>
  <c r="L349" s="1"/>
  <c r="K347"/>
  <c r="L347" s="1"/>
  <c r="G343"/>
  <c r="K343"/>
  <c r="L343" s="1"/>
  <c r="K337"/>
  <c r="L337" s="1"/>
  <c r="K334"/>
  <c r="L334" s="1"/>
  <c r="K331"/>
  <c r="L331" s="1"/>
  <c r="K329"/>
  <c r="L329" s="1"/>
  <c r="K325"/>
  <c r="L325" s="1"/>
  <c r="K323"/>
  <c r="L323" s="1"/>
  <c r="K319"/>
  <c r="L319" s="1"/>
  <c r="K316"/>
  <c r="L316" s="1"/>
  <c r="G314"/>
  <c r="K305"/>
  <c r="L305" s="1"/>
  <c r="K301"/>
  <c r="L301" s="1"/>
  <c r="G295"/>
  <c r="K290"/>
  <c r="L290" s="1"/>
  <c r="K287"/>
  <c r="L287" s="1"/>
  <c r="K283"/>
  <c r="L283" s="1"/>
  <c r="G280"/>
  <c r="G277"/>
  <c r="K272"/>
  <c r="L272" s="1"/>
  <c r="G268"/>
  <c r="K265"/>
  <c r="L265" s="1"/>
  <c r="G262"/>
  <c r="K259"/>
  <c r="L259" s="1"/>
  <c r="K253"/>
  <c r="L253" s="1"/>
  <c r="G250"/>
  <c r="K250"/>
  <c r="L250" s="1"/>
  <c r="K247"/>
  <c r="L247" s="1"/>
  <c r="K241"/>
  <c r="L241" s="1"/>
  <c r="G239"/>
  <c r="K235"/>
  <c r="L235" s="1"/>
  <c r="K232"/>
  <c r="L232" s="1"/>
  <c r="K230"/>
  <c r="L230" s="1"/>
  <c r="G226"/>
  <c r="G224"/>
  <c r="K223"/>
  <c r="L223" s="1"/>
  <c r="G221"/>
  <c r="K215"/>
  <c r="L215" s="1"/>
  <c r="K212"/>
  <c r="L212" s="1"/>
  <c r="G208"/>
  <c r="G206"/>
  <c r="K202"/>
  <c r="L202" s="1"/>
  <c r="K199"/>
  <c r="L199" s="1"/>
  <c r="K197"/>
  <c r="L197" s="1"/>
  <c r="K194"/>
  <c r="L194" s="1"/>
  <c r="K190"/>
  <c r="L190" s="1"/>
  <c r="G187"/>
  <c r="K184"/>
  <c r="L184" s="1"/>
  <c r="K181"/>
  <c r="L181" s="1"/>
  <c r="K179"/>
  <c r="L179" s="1"/>
  <c r="K175"/>
  <c r="L175" s="1"/>
  <c r="K173"/>
  <c r="L173" s="1"/>
  <c r="G169"/>
  <c r="K165"/>
  <c r="L165" s="1"/>
  <c r="K163"/>
  <c r="L163" s="1"/>
  <c r="G159"/>
  <c r="K156"/>
  <c r="L156" s="1"/>
  <c r="K150"/>
  <c r="L150" s="1"/>
  <c r="K147"/>
  <c r="L147" s="1"/>
  <c r="K145"/>
  <c r="L145" s="1"/>
  <c r="K141"/>
  <c r="L141" s="1"/>
  <c r="G135"/>
  <c r="K131"/>
  <c r="L131" s="1"/>
  <c r="C126"/>
  <c r="C125"/>
  <c r="K124"/>
  <c r="L124" s="1"/>
  <c r="C124"/>
  <c r="K116"/>
  <c r="L116" s="1"/>
  <c r="K113"/>
  <c r="L113" s="1"/>
  <c r="K111"/>
  <c r="L111" s="1"/>
  <c r="K107"/>
  <c r="L107" s="1"/>
  <c r="K105"/>
  <c r="L105" s="1"/>
  <c r="K101"/>
  <c r="L101" s="1"/>
  <c r="K98"/>
  <c r="L98" s="1"/>
  <c r="K95"/>
  <c r="L95" s="1"/>
  <c r="K92"/>
  <c r="L92" s="1"/>
  <c r="K89"/>
  <c r="L89" s="1"/>
  <c r="K87"/>
  <c r="L87" s="1"/>
  <c r="K86"/>
  <c r="L86" s="1"/>
  <c r="K83"/>
  <c r="L83" s="1"/>
  <c r="K77"/>
  <c r="L77" s="1"/>
  <c r="K74"/>
  <c r="L74" s="1"/>
  <c r="K66"/>
  <c r="L66" s="1"/>
  <c r="K59"/>
  <c r="L59" s="1"/>
  <c r="K56"/>
  <c r="L56" s="1"/>
  <c r="K53"/>
  <c r="L53" s="1"/>
  <c r="K51"/>
  <c r="L51" s="1"/>
  <c r="K44"/>
  <c r="L44" s="1"/>
  <c r="K41"/>
  <c r="L41" s="1"/>
  <c r="K30"/>
  <c r="L30" s="1"/>
  <c r="C126" i="1"/>
  <c r="C125"/>
  <c r="C124"/>
  <c r="J113" i="4" l="1"/>
  <c r="K113" s="1"/>
  <c r="J41"/>
  <c r="K41" s="1"/>
  <c r="J238"/>
  <c r="K238" s="1"/>
  <c r="J184"/>
  <c r="K184" s="1"/>
  <c r="J596"/>
  <c r="K596" s="1"/>
  <c r="J545"/>
  <c r="K545" s="1"/>
  <c r="J753"/>
  <c r="K753" s="1"/>
  <c r="J705"/>
  <c r="K705" s="1"/>
  <c r="J663"/>
  <c r="K663" s="1"/>
  <c r="J27"/>
  <c r="K27" s="1"/>
  <c r="J74"/>
  <c r="K74" s="1"/>
  <c r="J123"/>
  <c r="K123" s="1"/>
  <c r="J158"/>
  <c r="K158" s="1"/>
  <c r="J216"/>
  <c r="K216" s="1"/>
  <c r="J254"/>
  <c r="K254" s="1"/>
  <c r="J285"/>
  <c r="K285" s="1"/>
  <c r="J326"/>
  <c r="K326" s="1"/>
  <c r="J356"/>
  <c r="K356" s="1"/>
  <c r="J387"/>
  <c r="K387" s="1"/>
  <c r="J430"/>
  <c r="K430" s="1"/>
  <c r="J485"/>
  <c r="K485" s="1"/>
  <c r="J547"/>
  <c r="K547" s="1"/>
  <c r="J613"/>
  <c r="K613" s="1"/>
  <c r="J796"/>
  <c r="K796" s="1"/>
  <c r="F746"/>
  <c r="F454"/>
  <c r="K54" i="3"/>
  <c r="L54" s="1"/>
  <c r="G54"/>
  <c r="G66"/>
  <c r="K66"/>
  <c r="L66" s="1"/>
  <c r="K102"/>
  <c r="L102" s="1"/>
  <c r="G102"/>
  <c r="G114"/>
  <c r="K114"/>
  <c r="L114" s="1"/>
  <c r="K128"/>
  <c r="L128" s="1"/>
  <c r="K160"/>
  <c r="L160" s="1"/>
  <c r="G172"/>
  <c r="G220"/>
  <c r="G268"/>
  <c r="G316"/>
  <c r="G413"/>
  <c r="K453"/>
  <c r="L453" s="1"/>
  <c r="G453"/>
  <c r="G505"/>
  <c r="K505"/>
  <c r="L505" s="1"/>
  <c r="G580"/>
  <c r="K632"/>
  <c r="L632" s="1"/>
  <c r="G632"/>
  <c r="G719"/>
  <c r="K719"/>
  <c r="L719" s="1"/>
  <c r="F563" i="4"/>
  <c r="J563"/>
  <c r="K563" s="1"/>
  <c r="K30" i="3"/>
  <c r="L30" s="1"/>
  <c r="G30"/>
  <c r="K350"/>
  <c r="L350" s="1"/>
  <c r="G350"/>
  <c r="K465"/>
  <c r="L465" s="1"/>
  <c r="G465"/>
  <c r="K497"/>
  <c r="L497" s="1"/>
  <c r="G497"/>
  <c r="K850"/>
  <c r="L850" s="1"/>
  <c r="G850"/>
  <c r="F800" i="4"/>
  <c r="J800"/>
  <c r="K800" s="1"/>
  <c r="F108"/>
  <c r="J108"/>
  <c r="K108" s="1"/>
  <c r="G98" i="3"/>
  <c r="K98"/>
  <c r="L98" s="1"/>
  <c r="G232"/>
  <c r="G328"/>
  <c r="K381"/>
  <c r="L381" s="1"/>
  <c r="G381"/>
  <c r="G437"/>
  <c r="K477"/>
  <c r="L477" s="1"/>
  <c r="G477"/>
  <c r="K609"/>
  <c r="L609" s="1"/>
  <c r="G609"/>
  <c r="G774"/>
  <c r="K774"/>
  <c r="L774" s="1"/>
  <c r="K78"/>
  <c r="L78" s="1"/>
  <c r="G78"/>
  <c r="K393"/>
  <c r="L393" s="1"/>
  <c r="G393"/>
  <c r="G449"/>
  <c r="K502"/>
  <c r="L502" s="1"/>
  <c r="G529"/>
  <c r="K529"/>
  <c r="L529" s="1"/>
  <c r="K576"/>
  <c r="L576" s="1"/>
  <c r="F710" i="4"/>
  <c r="J710"/>
  <c r="K710" s="1"/>
  <c r="K441" i="3"/>
  <c r="L441" s="1"/>
  <c r="G441"/>
  <c r="K42"/>
  <c r="L42" s="1"/>
  <c r="G42"/>
  <c r="G110"/>
  <c r="K110"/>
  <c r="L110" s="1"/>
  <c r="G184"/>
  <c r="G152"/>
  <c r="K264"/>
  <c r="L264" s="1"/>
  <c r="G75"/>
  <c r="K136"/>
  <c r="L136" s="1"/>
  <c r="G196"/>
  <c r="G244"/>
  <c r="G292"/>
  <c r="K405"/>
  <c r="L405" s="1"/>
  <c r="G405"/>
  <c r="G461"/>
  <c r="G494"/>
  <c r="K521"/>
  <c r="L521" s="1"/>
  <c r="G521"/>
  <c r="G556"/>
  <c r="K90"/>
  <c r="L90" s="1"/>
  <c r="G90"/>
  <c r="K701"/>
  <c r="L701" s="1"/>
  <c r="G701"/>
  <c r="G18"/>
  <c r="K18"/>
  <c r="L18" s="1"/>
  <c r="G122"/>
  <c r="K122"/>
  <c r="L122" s="1"/>
  <c r="K216"/>
  <c r="L216" s="1"/>
  <c r="K312"/>
  <c r="L312" s="1"/>
  <c r="K489"/>
  <c r="L489" s="1"/>
  <c r="G489"/>
  <c r="G13"/>
  <c r="G51"/>
  <c r="G164"/>
  <c r="K180"/>
  <c r="L180" s="1"/>
  <c r="K228"/>
  <c r="L228" s="1"/>
  <c r="K276"/>
  <c r="L276" s="1"/>
  <c r="K324"/>
  <c r="L324" s="1"/>
  <c r="G359"/>
  <c r="G377"/>
  <c r="K417"/>
  <c r="L417" s="1"/>
  <c r="G417"/>
  <c r="G473"/>
  <c r="K588"/>
  <c r="L588" s="1"/>
  <c r="G724"/>
  <c r="K724"/>
  <c r="L724" s="1"/>
  <c r="K429"/>
  <c r="L429" s="1"/>
  <c r="G429"/>
  <c r="K513"/>
  <c r="L513" s="1"/>
  <c r="G513"/>
  <c r="G656"/>
  <c r="K656"/>
  <c r="L656" s="1"/>
  <c r="F771" i="4"/>
  <c r="J771"/>
  <c r="K771" s="1"/>
  <c r="K102" i="2"/>
  <c r="L102" s="1"/>
  <c r="G102"/>
  <c r="G621" i="3"/>
  <c r="G647"/>
  <c r="K661"/>
  <c r="L661" s="1"/>
  <c r="G665"/>
  <c r="K673"/>
  <c r="L673" s="1"/>
  <c r="G677"/>
  <c r="K685"/>
  <c r="L685" s="1"/>
  <c r="G689"/>
  <c r="K697"/>
  <c r="L697" s="1"/>
  <c r="G706"/>
  <c r="K706"/>
  <c r="L706" s="1"/>
  <c r="K710"/>
  <c r="L710" s="1"/>
  <c r="G715"/>
  <c r="K715"/>
  <c r="L715" s="1"/>
  <c r="K734"/>
  <c r="L734" s="1"/>
  <c r="G739"/>
  <c r="K739"/>
  <c r="L739" s="1"/>
  <c r="J854" i="4"/>
  <c r="K854" s="1"/>
  <c r="F854"/>
  <c r="F838"/>
  <c r="J838"/>
  <c r="K838" s="1"/>
  <c r="F830"/>
  <c r="J830"/>
  <c r="K830" s="1"/>
  <c r="J814"/>
  <c r="K814" s="1"/>
  <c r="F814"/>
  <c r="F774"/>
  <c r="J774"/>
  <c r="K774" s="1"/>
  <c r="F750"/>
  <c r="J750"/>
  <c r="K750" s="1"/>
  <c r="F734"/>
  <c r="J734"/>
  <c r="K734" s="1"/>
  <c r="F726"/>
  <c r="J726"/>
  <c r="K726" s="1"/>
  <c r="F581"/>
  <c r="J581"/>
  <c r="K581" s="1"/>
  <c r="J675"/>
  <c r="K675" s="1"/>
  <c r="G851" i="3"/>
  <c r="K851"/>
  <c r="L851" s="1"/>
  <c r="J751" i="4"/>
  <c r="K751" s="1"/>
  <c r="F751"/>
  <c r="F631"/>
  <c r="J631"/>
  <c r="K631" s="1"/>
  <c r="F558"/>
  <c r="J558"/>
  <c r="K558" s="1"/>
  <c r="F477"/>
  <c r="J477"/>
  <c r="K477" s="1"/>
  <c r="G78" i="2"/>
  <c r="K78"/>
  <c r="L78" s="1"/>
  <c r="G14"/>
  <c r="K14"/>
  <c r="L14" s="1"/>
  <c r="G33" i="3"/>
  <c r="G57"/>
  <c r="G81"/>
  <c r="G129"/>
  <c r="K133"/>
  <c r="L133" s="1"/>
  <c r="G137"/>
  <c r="K145"/>
  <c r="L145" s="1"/>
  <c r="G149"/>
  <c r="K157"/>
  <c r="L157" s="1"/>
  <c r="G161"/>
  <c r="G169"/>
  <c r="K177"/>
  <c r="L177" s="1"/>
  <c r="G181"/>
  <c r="K189"/>
  <c r="L189" s="1"/>
  <c r="G193"/>
  <c r="K201"/>
  <c r="L201" s="1"/>
  <c r="G205"/>
  <c r="K213"/>
  <c r="L213" s="1"/>
  <c r="G217"/>
  <c r="K225"/>
  <c r="L225" s="1"/>
  <c r="G229"/>
  <c r="K237"/>
  <c r="L237" s="1"/>
  <c r="G241"/>
  <c r="K249"/>
  <c r="L249" s="1"/>
  <c r="G253"/>
  <c r="K261"/>
  <c r="L261" s="1"/>
  <c r="G265"/>
  <c r="K273"/>
  <c r="L273" s="1"/>
  <c r="G277"/>
  <c r="K285"/>
  <c r="L285" s="1"/>
  <c r="G289"/>
  <c r="K297"/>
  <c r="L297" s="1"/>
  <c r="G301"/>
  <c r="K309"/>
  <c r="L309" s="1"/>
  <c r="G313"/>
  <c r="K321"/>
  <c r="L321" s="1"/>
  <c r="G325"/>
  <c r="K333"/>
  <c r="L333" s="1"/>
  <c r="G337"/>
  <c r="G341"/>
  <c r="G365"/>
  <c r="G374"/>
  <c r="G386"/>
  <c r="G398"/>
  <c r="G410"/>
  <c r="G422"/>
  <c r="G434"/>
  <c r="G446"/>
  <c r="G458"/>
  <c r="G470"/>
  <c r="G482"/>
  <c r="G492"/>
  <c r="G500"/>
  <c r="K508"/>
  <c r="L508" s="1"/>
  <c r="G516"/>
  <c r="G524"/>
  <c r="G533"/>
  <c r="K541"/>
  <c r="L541" s="1"/>
  <c r="K549"/>
  <c r="L549" s="1"/>
  <c r="G553"/>
  <c r="K561"/>
  <c r="L561" s="1"/>
  <c r="G565"/>
  <c r="K573"/>
  <c r="L573" s="1"/>
  <c r="G577"/>
  <c r="K585"/>
  <c r="L585" s="1"/>
  <c r="G589"/>
  <c r="K597"/>
  <c r="L597" s="1"/>
  <c r="G601"/>
  <c r="K629"/>
  <c r="L629" s="1"/>
  <c r="G638"/>
  <c r="G725"/>
  <c r="G730"/>
  <c r="K730"/>
  <c r="L730" s="1"/>
  <c r="G745"/>
  <c r="K769"/>
  <c r="L769" s="1"/>
  <c r="K825"/>
  <c r="L825" s="1"/>
  <c r="G825"/>
  <c r="F765" i="4"/>
  <c r="J765"/>
  <c r="K765" s="1"/>
  <c r="F757"/>
  <c r="J757"/>
  <c r="K757" s="1"/>
  <c r="F435"/>
  <c r="J435"/>
  <c r="K435" s="1"/>
  <c r="E17"/>
  <c r="F17" s="1"/>
  <c r="G17" i="1"/>
  <c r="F362" i="4"/>
  <c r="J362"/>
  <c r="K362" s="1"/>
  <c r="K813" i="3"/>
  <c r="L813" s="1"/>
  <c r="G813"/>
  <c r="J775" i="4"/>
  <c r="K775" s="1"/>
  <c r="F775"/>
  <c r="F647"/>
  <c r="J647"/>
  <c r="K647" s="1"/>
  <c r="G110" i="2"/>
  <c r="K110"/>
  <c r="L110" s="1"/>
  <c r="K54"/>
  <c r="L54" s="1"/>
  <c r="G54"/>
  <c r="G798"/>
  <c r="K62"/>
  <c r="L62" s="1"/>
  <c r="K107" i="3"/>
  <c r="L107" s="1"/>
  <c r="K119"/>
  <c r="L119" s="1"/>
  <c r="G378"/>
  <c r="G390"/>
  <c r="G402"/>
  <c r="G414"/>
  <c r="G426"/>
  <c r="G438"/>
  <c r="G450"/>
  <c r="G462"/>
  <c r="G474"/>
  <c r="G486"/>
  <c r="G495"/>
  <c r="K511"/>
  <c r="L511" s="1"/>
  <c r="G519"/>
  <c r="K670"/>
  <c r="L670" s="1"/>
  <c r="K682"/>
  <c r="L682" s="1"/>
  <c r="K694"/>
  <c r="L694" s="1"/>
  <c r="K698"/>
  <c r="L698" s="1"/>
  <c r="K721"/>
  <c r="L721" s="1"/>
  <c r="G754"/>
  <c r="K777"/>
  <c r="L777" s="1"/>
  <c r="G777"/>
  <c r="F852" i="4"/>
  <c r="J852"/>
  <c r="K852" s="1"/>
  <c r="F828"/>
  <c r="J828"/>
  <c r="K828" s="1"/>
  <c r="F732"/>
  <c r="J732"/>
  <c r="K732" s="1"/>
  <c r="F708"/>
  <c r="J708"/>
  <c r="K708" s="1"/>
  <c r="F514"/>
  <c r="J514"/>
  <c r="K514" s="1"/>
  <c r="F458"/>
  <c r="J458"/>
  <c r="K458" s="1"/>
  <c r="F434"/>
  <c r="J434"/>
  <c r="K434" s="1"/>
  <c r="J795"/>
  <c r="K795" s="1"/>
  <c r="F848"/>
  <c r="J848"/>
  <c r="K848" s="1"/>
  <c r="F843"/>
  <c r="J843"/>
  <c r="K843" s="1"/>
  <c r="F626"/>
  <c r="J626"/>
  <c r="K626" s="1"/>
  <c r="F610"/>
  <c r="J610"/>
  <c r="K610" s="1"/>
  <c r="F602"/>
  <c r="J602"/>
  <c r="K602" s="1"/>
  <c r="F578"/>
  <c r="J578"/>
  <c r="K578" s="1"/>
  <c r="F554"/>
  <c r="J554"/>
  <c r="K554" s="1"/>
  <c r="J473"/>
  <c r="K473" s="1"/>
  <c r="F473"/>
  <c r="F449"/>
  <c r="J449"/>
  <c r="K449" s="1"/>
  <c r="F441"/>
  <c r="J441"/>
  <c r="K441" s="1"/>
  <c r="F409"/>
  <c r="J409"/>
  <c r="K409" s="1"/>
  <c r="F401"/>
  <c r="J401"/>
  <c r="K401" s="1"/>
  <c r="F393"/>
  <c r="J393"/>
  <c r="K393" s="1"/>
  <c r="F353"/>
  <c r="J353"/>
  <c r="K353" s="1"/>
  <c r="F345"/>
  <c r="J345"/>
  <c r="K345" s="1"/>
  <c r="F337"/>
  <c r="J337"/>
  <c r="K337" s="1"/>
  <c r="F329"/>
  <c r="J329"/>
  <c r="K329" s="1"/>
  <c r="F305"/>
  <c r="J305"/>
  <c r="K305" s="1"/>
  <c r="F297"/>
  <c r="J297"/>
  <c r="K297" s="1"/>
  <c r="F281"/>
  <c r="J281"/>
  <c r="K281" s="1"/>
  <c r="F273"/>
  <c r="J273"/>
  <c r="K273" s="1"/>
  <c r="F265"/>
  <c r="J265"/>
  <c r="K265" s="1"/>
  <c r="F233"/>
  <c r="J233"/>
  <c r="K233" s="1"/>
  <c r="F225"/>
  <c r="J225"/>
  <c r="K225" s="1"/>
  <c r="F185"/>
  <c r="J185"/>
  <c r="K185" s="1"/>
  <c r="F169"/>
  <c r="J169"/>
  <c r="K169" s="1"/>
  <c r="F160"/>
  <c r="J160"/>
  <c r="K160" s="1"/>
  <c r="F152"/>
  <c r="J152"/>
  <c r="K152" s="1"/>
  <c r="F136"/>
  <c r="J136"/>
  <c r="K136" s="1"/>
  <c r="F87"/>
  <c r="J87"/>
  <c r="K87" s="1"/>
  <c r="F63"/>
  <c r="J63"/>
  <c r="K63" s="1"/>
  <c r="F47"/>
  <c r="J47"/>
  <c r="K47" s="1"/>
  <c r="J31"/>
  <c r="K31" s="1"/>
  <c r="F31"/>
  <c r="F23"/>
  <c r="J23"/>
  <c r="K23" s="1"/>
  <c r="J183"/>
  <c r="K183" s="1"/>
  <c r="K837" i="3"/>
  <c r="L837" s="1"/>
  <c r="G837"/>
  <c r="J827" i="4"/>
  <c r="K827" s="1"/>
  <c r="F827"/>
  <c r="J787"/>
  <c r="K787" s="1"/>
  <c r="F787"/>
  <c r="F683"/>
  <c r="J683"/>
  <c r="K683" s="1"/>
  <c r="F651"/>
  <c r="J651"/>
  <c r="K651" s="1"/>
  <c r="G96" i="3"/>
  <c r="K104"/>
  <c r="L104" s="1"/>
  <c r="G108"/>
  <c r="K116"/>
  <c r="L116" s="1"/>
  <c r="G120"/>
  <c r="G338"/>
  <c r="G362"/>
  <c r="G375"/>
  <c r="G387"/>
  <c r="G399"/>
  <c r="G411"/>
  <c r="G423"/>
  <c r="G435"/>
  <c r="G447"/>
  <c r="G459"/>
  <c r="G471"/>
  <c r="G483"/>
  <c r="K493"/>
  <c r="L493" s="1"/>
  <c r="G501"/>
  <c r="G509"/>
  <c r="K517"/>
  <c r="L517" s="1"/>
  <c r="G525"/>
  <c r="G615"/>
  <c r="G627"/>
  <c r="G635"/>
  <c r="G659"/>
  <c r="K667"/>
  <c r="L667" s="1"/>
  <c r="G671"/>
  <c r="K679"/>
  <c r="L679" s="1"/>
  <c r="G683"/>
  <c r="K691"/>
  <c r="L691" s="1"/>
  <c r="G695"/>
  <c r="K722"/>
  <c r="L722" s="1"/>
  <c r="G727"/>
  <c r="K727"/>
  <c r="L727" s="1"/>
  <c r="F536" i="4"/>
  <c r="J536"/>
  <c r="K536" s="1"/>
  <c r="F416"/>
  <c r="J416"/>
  <c r="K416" s="1"/>
  <c r="F678"/>
  <c r="F819"/>
  <c r="J819"/>
  <c r="K819" s="1"/>
  <c r="F699"/>
  <c r="J699"/>
  <c r="K699" s="1"/>
  <c r="F659"/>
  <c r="J659"/>
  <c r="K659" s="1"/>
  <c r="F635"/>
  <c r="J635"/>
  <c r="K635" s="1"/>
  <c r="F594"/>
  <c r="J594"/>
  <c r="K594" s="1"/>
  <c r="G332" i="2"/>
  <c r="G16" i="3"/>
  <c r="K131"/>
  <c r="L131" s="1"/>
  <c r="K139"/>
  <c r="L139" s="1"/>
  <c r="K151"/>
  <c r="L151" s="1"/>
  <c r="K163"/>
  <c r="L163" s="1"/>
  <c r="K171"/>
  <c r="L171" s="1"/>
  <c r="K183"/>
  <c r="L183" s="1"/>
  <c r="K195"/>
  <c r="L195" s="1"/>
  <c r="K207"/>
  <c r="L207" s="1"/>
  <c r="K219"/>
  <c r="L219" s="1"/>
  <c r="K231"/>
  <c r="L231" s="1"/>
  <c r="K243"/>
  <c r="L243" s="1"/>
  <c r="K255"/>
  <c r="L255" s="1"/>
  <c r="K267"/>
  <c r="L267" s="1"/>
  <c r="K279"/>
  <c r="L279" s="1"/>
  <c r="K291"/>
  <c r="L291" s="1"/>
  <c r="K303"/>
  <c r="L303" s="1"/>
  <c r="K315"/>
  <c r="L315" s="1"/>
  <c r="K327"/>
  <c r="L327" s="1"/>
  <c r="K496"/>
  <c r="L496" s="1"/>
  <c r="G504"/>
  <c r="K520"/>
  <c r="L520" s="1"/>
  <c r="G528"/>
  <c r="K535"/>
  <c r="L535" s="1"/>
  <c r="K543"/>
  <c r="L543" s="1"/>
  <c r="K555"/>
  <c r="L555" s="1"/>
  <c r="K567"/>
  <c r="L567" s="1"/>
  <c r="K579"/>
  <c r="L579" s="1"/>
  <c r="K591"/>
  <c r="L591" s="1"/>
  <c r="K603"/>
  <c r="L603" s="1"/>
  <c r="K700"/>
  <c r="L700" s="1"/>
  <c r="G718"/>
  <c r="K718"/>
  <c r="L718" s="1"/>
  <c r="K766"/>
  <c r="L766" s="1"/>
  <c r="G766"/>
  <c r="K780"/>
  <c r="L780" s="1"/>
  <c r="G780"/>
  <c r="K801"/>
  <c r="L801" s="1"/>
  <c r="G801"/>
  <c r="F761" i="4"/>
  <c r="J761"/>
  <c r="K761" s="1"/>
  <c r="F665"/>
  <c r="J665"/>
  <c r="K665" s="1"/>
  <c r="F415"/>
  <c r="J415"/>
  <c r="K415" s="1"/>
  <c r="F343"/>
  <c r="J343"/>
  <c r="K343" s="1"/>
  <c r="F199"/>
  <c r="J199"/>
  <c r="K199" s="1"/>
  <c r="J489"/>
  <c r="K489" s="1"/>
  <c r="F625"/>
  <c r="J625"/>
  <c r="K625" s="1"/>
  <c r="F810"/>
  <c r="J810"/>
  <c r="K810" s="1"/>
  <c r="F802"/>
  <c r="J802"/>
  <c r="K802" s="1"/>
  <c r="J778"/>
  <c r="K778" s="1"/>
  <c r="F778"/>
  <c r="F738"/>
  <c r="J738"/>
  <c r="K738" s="1"/>
  <c r="F698"/>
  <c r="J698"/>
  <c r="K698" s="1"/>
  <c r="F561"/>
  <c r="J561"/>
  <c r="K561" s="1"/>
  <c r="F440"/>
  <c r="J440"/>
  <c r="K440" s="1"/>
  <c r="F424"/>
  <c r="J424"/>
  <c r="K424" s="1"/>
  <c r="F384"/>
  <c r="J384"/>
  <c r="K384" s="1"/>
  <c r="F368"/>
  <c r="J368"/>
  <c r="K368" s="1"/>
  <c r="F360"/>
  <c r="J360"/>
  <c r="K360" s="1"/>
  <c r="F320"/>
  <c r="J320"/>
  <c r="K320" s="1"/>
  <c r="F232"/>
  <c r="J232"/>
  <c r="K232" s="1"/>
  <c r="F176"/>
  <c r="J176"/>
  <c r="K176" s="1"/>
  <c r="F167"/>
  <c r="J167"/>
  <c r="K167" s="1"/>
  <c r="F143"/>
  <c r="J143"/>
  <c r="K143" s="1"/>
  <c r="F135"/>
  <c r="J135"/>
  <c r="K135" s="1"/>
  <c r="F94"/>
  <c r="J94"/>
  <c r="K94" s="1"/>
  <c r="F78"/>
  <c r="J78"/>
  <c r="K78" s="1"/>
  <c r="J70"/>
  <c r="K70" s="1"/>
  <c r="F70"/>
  <c r="F54"/>
  <c r="J54"/>
  <c r="K54" s="1"/>
  <c r="G16" i="1"/>
  <c r="K99" i="2"/>
  <c r="L99" s="1"/>
  <c r="K65"/>
  <c r="L65" s="1"/>
  <c r="G75"/>
  <c r="G18"/>
  <c r="J98" i="4"/>
  <c r="K98" s="1"/>
  <c r="J35"/>
  <c r="K35" s="1"/>
  <c r="J408"/>
  <c r="K408" s="1"/>
  <c r="J223"/>
  <c r="K223" s="1"/>
  <c r="J180"/>
  <c r="K180" s="1"/>
  <c r="J587"/>
  <c r="K587" s="1"/>
  <c r="J792"/>
  <c r="K792" s="1"/>
  <c r="J696"/>
  <c r="K696" s="1"/>
  <c r="J657"/>
  <c r="K657" s="1"/>
  <c r="J33"/>
  <c r="K33" s="1"/>
  <c r="J77"/>
  <c r="K77" s="1"/>
  <c r="J126"/>
  <c r="K126" s="1"/>
  <c r="J218"/>
  <c r="K218" s="1"/>
  <c r="J256"/>
  <c r="K256" s="1"/>
  <c r="J287"/>
  <c r="K287" s="1"/>
  <c r="J328"/>
  <c r="K328" s="1"/>
  <c r="J357"/>
  <c r="K357" s="1"/>
  <c r="J389"/>
  <c r="K389" s="1"/>
  <c r="J432"/>
  <c r="K432" s="1"/>
  <c r="J486"/>
  <c r="K486" s="1"/>
  <c r="J566"/>
  <c r="K566" s="1"/>
  <c r="J617"/>
  <c r="K617" s="1"/>
  <c r="J725"/>
  <c r="K725" s="1"/>
  <c r="J801"/>
  <c r="K801" s="1"/>
  <c r="F784"/>
  <c r="F347"/>
  <c r="F641"/>
  <c r="J641"/>
  <c r="K641" s="1"/>
  <c r="F608"/>
  <c r="J608"/>
  <c r="K608" s="1"/>
  <c r="F600"/>
  <c r="J600"/>
  <c r="K600" s="1"/>
  <c r="F552"/>
  <c r="J552"/>
  <c r="K552" s="1"/>
  <c r="F527"/>
  <c r="J527"/>
  <c r="K527" s="1"/>
  <c r="F479"/>
  <c r="J479"/>
  <c r="K479" s="1"/>
  <c r="F455"/>
  <c r="J455"/>
  <c r="K455" s="1"/>
  <c r="F279"/>
  <c r="J279"/>
  <c r="K279" s="1"/>
  <c r="F247"/>
  <c r="J247"/>
  <c r="K247" s="1"/>
  <c r="F191"/>
  <c r="J191"/>
  <c r="K191" s="1"/>
  <c r="J85"/>
  <c r="K85" s="1"/>
  <c r="F85"/>
  <c r="F69"/>
  <c r="J69"/>
  <c r="K69" s="1"/>
  <c r="J61"/>
  <c r="K61" s="1"/>
  <c r="F61"/>
  <c r="J53"/>
  <c r="K53" s="1"/>
  <c r="F53"/>
  <c r="F45"/>
  <c r="J45"/>
  <c r="K45" s="1"/>
  <c r="J37"/>
  <c r="K37" s="1"/>
  <c r="F37"/>
  <c r="J16"/>
  <c r="K16" s="1"/>
  <c r="F16"/>
  <c r="J92"/>
  <c r="K92" s="1"/>
  <c r="J32"/>
  <c r="K32" s="1"/>
  <c r="J327"/>
  <c r="K327" s="1"/>
  <c r="J220"/>
  <c r="K220" s="1"/>
  <c r="J175"/>
  <c r="K175" s="1"/>
  <c r="J786"/>
  <c r="K786" s="1"/>
  <c r="J744"/>
  <c r="K744" s="1"/>
  <c r="J690"/>
  <c r="K690" s="1"/>
  <c r="J648"/>
  <c r="K648" s="1"/>
  <c r="J42"/>
  <c r="K42" s="1"/>
  <c r="J133"/>
  <c r="K133" s="1"/>
  <c r="J165"/>
  <c r="K165" s="1"/>
  <c r="J187"/>
  <c r="K187" s="1"/>
  <c r="J219"/>
  <c r="K219" s="1"/>
  <c r="J259"/>
  <c r="K259" s="1"/>
  <c r="J291"/>
  <c r="K291" s="1"/>
  <c r="J359"/>
  <c r="K359" s="1"/>
  <c r="J488"/>
  <c r="K488" s="1"/>
  <c r="J567"/>
  <c r="K567" s="1"/>
  <c r="G798" i="3"/>
  <c r="G810"/>
  <c r="G822"/>
  <c r="G834"/>
  <c r="G846"/>
  <c r="G849"/>
  <c r="F656" i="4"/>
  <c r="J656"/>
  <c r="K656" s="1"/>
  <c r="F575"/>
  <c r="J575"/>
  <c r="K575" s="1"/>
  <c r="F510"/>
  <c r="J510"/>
  <c r="K510" s="1"/>
  <c r="F494"/>
  <c r="J494"/>
  <c r="K494" s="1"/>
  <c r="F462"/>
  <c r="J462"/>
  <c r="K462" s="1"/>
  <c r="F438"/>
  <c r="J438"/>
  <c r="K438" s="1"/>
  <c r="F422"/>
  <c r="J422"/>
  <c r="K422" s="1"/>
  <c r="F334"/>
  <c r="J334"/>
  <c r="K334" s="1"/>
  <c r="F286"/>
  <c r="J286"/>
  <c r="K286" s="1"/>
  <c r="F262"/>
  <c r="J262"/>
  <c r="K262" s="1"/>
  <c r="F222"/>
  <c r="J222"/>
  <c r="K222" s="1"/>
  <c r="F206"/>
  <c r="J206"/>
  <c r="K206" s="1"/>
  <c r="F190"/>
  <c r="J190"/>
  <c r="K190" s="1"/>
  <c r="F174"/>
  <c r="J174"/>
  <c r="K174" s="1"/>
  <c r="F157"/>
  <c r="J157"/>
  <c r="K157" s="1"/>
  <c r="F60"/>
  <c r="J60"/>
  <c r="K60" s="1"/>
  <c r="F36"/>
  <c r="J36"/>
  <c r="K36" s="1"/>
  <c r="J28"/>
  <c r="K28" s="1"/>
  <c r="F28"/>
  <c r="F20"/>
  <c r="J20"/>
  <c r="K20" s="1"/>
  <c r="G15" i="1"/>
  <c r="E15" i="4"/>
  <c r="G129" i="2"/>
  <c r="G81"/>
  <c r="J89" i="4"/>
  <c r="K89" s="1"/>
  <c r="J166"/>
  <c r="K166" s="1"/>
  <c r="J280"/>
  <c r="K280" s="1"/>
  <c r="J214"/>
  <c r="K214" s="1"/>
  <c r="J572"/>
  <c r="K572" s="1"/>
  <c r="J840"/>
  <c r="K840" s="1"/>
  <c r="J777"/>
  <c r="K777" s="1"/>
  <c r="J729"/>
  <c r="K729" s="1"/>
  <c r="J684"/>
  <c r="K684" s="1"/>
  <c r="J642"/>
  <c r="K642" s="1"/>
  <c r="J50"/>
  <c r="K50" s="1"/>
  <c r="J96"/>
  <c r="K96" s="1"/>
  <c r="J138"/>
  <c r="K138" s="1"/>
  <c r="J192"/>
  <c r="K192" s="1"/>
  <c r="J224"/>
  <c r="K224" s="1"/>
  <c r="J264"/>
  <c r="K264" s="1"/>
  <c r="J335"/>
  <c r="K335" s="1"/>
  <c r="J366"/>
  <c r="K366" s="1"/>
  <c r="J407"/>
  <c r="K407" s="1"/>
  <c r="J443"/>
  <c r="K443" s="1"/>
  <c r="J573"/>
  <c r="K573" s="1"/>
  <c r="J834"/>
  <c r="K834" s="1"/>
  <c r="F807"/>
  <c r="J807"/>
  <c r="K807" s="1"/>
  <c r="F783"/>
  <c r="J783"/>
  <c r="K783" s="1"/>
  <c r="F759"/>
  <c r="J759"/>
  <c r="K759" s="1"/>
  <c r="F735"/>
  <c r="J735"/>
  <c r="K735" s="1"/>
  <c r="F655"/>
  <c r="J655"/>
  <c r="K655" s="1"/>
  <c r="F598"/>
  <c r="J598"/>
  <c r="K598" s="1"/>
  <c r="F590"/>
  <c r="J590"/>
  <c r="K590" s="1"/>
  <c r="F533"/>
  <c r="J533"/>
  <c r="K533" s="1"/>
  <c r="F437"/>
  <c r="J437"/>
  <c r="K437" s="1"/>
  <c r="F421"/>
  <c r="J421"/>
  <c r="K421" s="1"/>
  <c r="F381"/>
  <c r="J381"/>
  <c r="K381" s="1"/>
  <c r="F349"/>
  <c r="J349"/>
  <c r="K349" s="1"/>
  <c r="F293"/>
  <c r="J293"/>
  <c r="K293" s="1"/>
  <c r="F253"/>
  <c r="J253"/>
  <c r="K253" s="1"/>
  <c r="F245"/>
  <c r="J245"/>
  <c r="K245" s="1"/>
  <c r="F221"/>
  <c r="J221"/>
  <c r="K221" s="1"/>
  <c r="F205"/>
  <c r="J205"/>
  <c r="K205" s="1"/>
  <c r="F189"/>
  <c r="J189"/>
  <c r="K189" s="1"/>
  <c r="F181"/>
  <c r="J181"/>
  <c r="K181" s="1"/>
  <c r="F131"/>
  <c r="J131"/>
  <c r="K131" s="1"/>
  <c r="J115"/>
  <c r="K115" s="1"/>
  <c r="F115"/>
  <c r="F107"/>
  <c r="J107"/>
  <c r="K107" s="1"/>
  <c r="F83"/>
  <c r="J83"/>
  <c r="K83" s="1"/>
  <c r="F67"/>
  <c r="J67"/>
  <c r="K67" s="1"/>
  <c r="J43"/>
  <c r="K43" s="1"/>
  <c r="F43"/>
  <c r="G19" i="1"/>
  <c r="G14"/>
  <c r="G128" i="2"/>
  <c r="G120"/>
  <c r="G72"/>
  <c r="J86" i="4"/>
  <c r="K86" s="1"/>
  <c r="J277"/>
  <c r="K277" s="1"/>
  <c r="J208"/>
  <c r="K208" s="1"/>
  <c r="J623"/>
  <c r="K623" s="1"/>
  <c r="J571"/>
  <c r="K571" s="1"/>
  <c r="J831"/>
  <c r="K831" s="1"/>
  <c r="J638"/>
  <c r="K638" s="1"/>
  <c r="J51"/>
  <c r="K51" s="1"/>
  <c r="J99"/>
  <c r="K99" s="1"/>
  <c r="J140"/>
  <c r="K140" s="1"/>
  <c r="J197"/>
  <c r="K197" s="1"/>
  <c r="J231"/>
  <c r="K231" s="1"/>
  <c r="J270"/>
  <c r="K270" s="1"/>
  <c r="J302"/>
  <c r="K302" s="1"/>
  <c r="J341"/>
  <c r="K341" s="1"/>
  <c r="J374"/>
  <c r="K374" s="1"/>
  <c r="J413"/>
  <c r="K413" s="1"/>
  <c r="J447"/>
  <c r="K447" s="1"/>
  <c r="J589"/>
  <c r="K589" s="1"/>
  <c r="J637"/>
  <c r="K637" s="1"/>
  <c r="F117"/>
  <c r="F629"/>
  <c r="J629"/>
  <c r="K629" s="1"/>
  <c r="F492"/>
  <c r="J492"/>
  <c r="K492" s="1"/>
  <c r="F452"/>
  <c r="J452"/>
  <c r="K452" s="1"/>
  <c r="F380"/>
  <c r="J380"/>
  <c r="K380" s="1"/>
  <c r="F372"/>
  <c r="J372"/>
  <c r="K372" s="1"/>
  <c r="F340"/>
  <c r="J340"/>
  <c r="K340" s="1"/>
  <c r="F332"/>
  <c r="J332"/>
  <c r="K332" s="1"/>
  <c r="F308"/>
  <c r="J308"/>
  <c r="K308" s="1"/>
  <c r="F300"/>
  <c r="J300"/>
  <c r="K300" s="1"/>
  <c r="F276"/>
  <c r="J276"/>
  <c r="K276" s="1"/>
  <c r="F268"/>
  <c r="J268"/>
  <c r="K268" s="1"/>
  <c r="F260"/>
  <c r="J260"/>
  <c r="K260" s="1"/>
  <c r="F244"/>
  <c r="J244"/>
  <c r="K244" s="1"/>
  <c r="F212"/>
  <c r="J212"/>
  <c r="K212" s="1"/>
  <c r="F204"/>
  <c r="J204"/>
  <c r="K204" s="1"/>
  <c r="F114"/>
  <c r="J114"/>
  <c r="K114" s="1"/>
  <c r="F90"/>
  <c r="J90"/>
  <c r="K90" s="1"/>
  <c r="J58"/>
  <c r="K58" s="1"/>
  <c r="F58"/>
  <c r="F34"/>
  <c r="J34"/>
  <c r="K34" s="1"/>
  <c r="F26"/>
  <c r="J26"/>
  <c r="K26" s="1"/>
  <c r="F19"/>
  <c r="J19"/>
  <c r="K19" s="1"/>
  <c r="F14"/>
  <c r="J14"/>
  <c r="K14" s="1"/>
  <c r="J62"/>
  <c r="K62" s="1"/>
  <c r="J151"/>
  <c r="K151" s="1"/>
  <c r="J271"/>
  <c r="K271" s="1"/>
  <c r="J614"/>
  <c r="K614" s="1"/>
  <c r="J714"/>
  <c r="K714" s="1"/>
  <c r="J674"/>
  <c r="K674" s="1"/>
  <c r="J636"/>
  <c r="K636" s="1"/>
  <c r="J101"/>
  <c r="K101" s="1"/>
  <c r="J142"/>
  <c r="K142" s="1"/>
  <c r="J170"/>
  <c r="K170" s="1"/>
  <c r="J198"/>
  <c r="K198" s="1"/>
  <c r="J272"/>
  <c r="K272" s="1"/>
  <c r="J303"/>
  <c r="K303" s="1"/>
  <c r="J461"/>
  <c r="K461" s="1"/>
  <c r="J519"/>
  <c r="K519" s="1"/>
  <c r="J591"/>
  <c r="K591" s="1"/>
  <c r="F585"/>
  <c r="J773"/>
  <c r="K773" s="1"/>
  <c r="F773"/>
  <c r="F701"/>
  <c r="J701"/>
  <c r="K701" s="1"/>
  <c r="F677"/>
  <c r="J677"/>
  <c r="K677" s="1"/>
  <c r="F669"/>
  <c r="J669"/>
  <c r="K669" s="1"/>
  <c r="F653"/>
  <c r="J653"/>
  <c r="K653" s="1"/>
  <c r="F645"/>
  <c r="J645"/>
  <c r="K645" s="1"/>
  <c r="F628"/>
  <c r="J628"/>
  <c r="K628" s="1"/>
  <c r="F620"/>
  <c r="J620"/>
  <c r="K620" s="1"/>
  <c r="F604"/>
  <c r="J604"/>
  <c r="K604" s="1"/>
  <c r="F588"/>
  <c r="J588"/>
  <c r="K588" s="1"/>
  <c r="F564"/>
  <c r="J564"/>
  <c r="K564" s="1"/>
  <c r="F556"/>
  <c r="J556"/>
  <c r="K556" s="1"/>
  <c r="F539"/>
  <c r="J539"/>
  <c r="K539" s="1"/>
  <c r="F523"/>
  <c r="J523"/>
  <c r="K523" s="1"/>
  <c r="F507"/>
  <c r="J507"/>
  <c r="K507" s="1"/>
  <c r="F483"/>
  <c r="J483"/>
  <c r="K483" s="1"/>
  <c r="F395"/>
  <c r="J395"/>
  <c r="K395" s="1"/>
  <c r="F299"/>
  <c r="J299"/>
  <c r="K299" s="1"/>
  <c r="F275"/>
  <c r="J275"/>
  <c r="K275" s="1"/>
  <c r="F251"/>
  <c r="J251"/>
  <c r="K251" s="1"/>
  <c r="F227"/>
  <c r="J227"/>
  <c r="K227" s="1"/>
  <c r="F195"/>
  <c r="J195"/>
  <c r="K195" s="1"/>
  <c r="F179"/>
  <c r="J179"/>
  <c r="K179" s="1"/>
  <c r="F162"/>
  <c r="J162"/>
  <c r="K162" s="1"/>
  <c r="F105"/>
  <c r="J105"/>
  <c r="K105" s="1"/>
  <c r="J97"/>
  <c r="K97" s="1"/>
  <c r="F97"/>
  <c r="F81"/>
  <c r="J81"/>
  <c r="K81" s="1"/>
  <c r="G18" i="1"/>
  <c r="G856" s="1"/>
  <c r="E18" i="4"/>
  <c r="G13" i="1"/>
  <c r="E13" i="4"/>
  <c r="J56"/>
  <c r="K56" s="1"/>
  <c r="J139"/>
  <c r="K139" s="1"/>
  <c r="J196"/>
  <c r="K196" s="1"/>
  <c r="J611"/>
  <c r="K611" s="1"/>
  <c r="J557"/>
  <c r="K557" s="1"/>
  <c r="J816"/>
  <c r="K816" s="1"/>
  <c r="J768"/>
  <c r="K768" s="1"/>
  <c r="J711"/>
  <c r="K711" s="1"/>
  <c r="J672"/>
  <c r="K672" s="1"/>
  <c r="J149"/>
  <c r="K149" s="1"/>
  <c r="J171"/>
  <c r="K171" s="1"/>
  <c r="J200"/>
  <c r="K200" s="1"/>
  <c r="J239"/>
  <c r="K239" s="1"/>
  <c r="J378"/>
  <c r="K378" s="1"/>
  <c r="J463"/>
  <c r="K463" s="1"/>
  <c r="J668"/>
  <c r="K668" s="1"/>
  <c r="J769"/>
  <c r="K769" s="1"/>
  <c r="G853" i="3"/>
  <c r="F820" i="4"/>
  <c r="J820"/>
  <c r="K820" s="1"/>
  <c r="F692"/>
  <c r="J692"/>
  <c r="K692" s="1"/>
  <c r="F619"/>
  <c r="J619"/>
  <c r="K619" s="1"/>
  <c r="F595"/>
  <c r="J595"/>
  <c r="K595" s="1"/>
  <c r="F498"/>
  <c r="J498"/>
  <c r="K498" s="1"/>
  <c r="F482"/>
  <c r="J482"/>
  <c r="K482" s="1"/>
  <c r="F426"/>
  <c r="J426"/>
  <c r="K426" s="1"/>
  <c r="F418"/>
  <c r="J418"/>
  <c r="K418" s="1"/>
  <c r="F410"/>
  <c r="J410"/>
  <c r="K410" s="1"/>
  <c r="F386"/>
  <c r="J386"/>
  <c r="K386" s="1"/>
  <c r="F354"/>
  <c r="J354"/>
  <c r="K354" s="1"/>
  <c r="F314"/>
  <c r="J314"/>
  <c r="K314" s="1"/>
  <c r="F306"/>
  <c r="J306"/>
  <c r="K306" s="1"/>
  <c r="F266"/>
  <c r="J266"/>
  <c r="K266" s="1"/>
  <c r="F194"/>
  <c r="J194"/>
  <c r="K194" s="1"/>
  <c r="F161"/>
  <c r="J161"/>
  <c r="K161" s="1"/>
  <c r="F153"/>
  <c r="J153"/>
  <c r="K153" s="1"/>
  <c r="F145"/>
  <c r="J145"/>
  <c r="K145" s="1"/>
  <c r="F128"/>
  <c r="J128"/>
  <c r="K128" s="1"/>
  <c r="J112"/>
  <c r="K112" s="1"/>
  <c r="F112"/>
  <c r="F104"/>
  <c r="J104"/>
  <c r="K104" s="1"/>
  <c r="J88"/>
  <c r="K88" s="1"/>
  <c r="F88"/>
  <c r="J40"/>
  <c r="K40" s="1"/>
  <c r="F40"/>
  <c r="G21" i="2"/>
  <c r="J125" i="4"/>
  <c r="K125" s="1"/>
  <c r="J46"/>
  <c r="K46" s="1"/>
  <c r="J516"/>
  <c r="K516" s="1"/>
  <c r="J243"/>
  <c r="K243" s="1"/>
  <c r="J186"/>
  <c r="K186" s="1"/>
  <c r="J548"/>
  <c r="K548" s="1"/>
  <c r="J762"/>
  <c r="K762" s="1"/>
  <c r="J24"/>
  <c r="K24" s="1"/>
  <c r="J72"/>
  <c r="K72" s="1"/>
  <c r="J121"/>
  <c r="K121" s="1"/>
  <c r="J156"/>
  <c r="K156" s="1"/>
  <c r="J178"/>
  <c r="K178" s="1"/>
  <c r="J210"/>
  <c r="K210" s="1"/>
  <c r="J248"/>
  <c r="K248" s="1"/>
  <c r="J278"/>
  <c r="K278" s="1"/>
  <c r="J312"/>
  <c r="K312" s="1"/>
  <c r="J351"/>
  <c r="K351" s="1"/>
  <c r="J383"/>
  <c r="K383" s="1"/>
  <c r="J428"/>
  <c r="K428" s="1"/>
  <c r="J467"/>
  <c r="K467" s="1"/>
  <c r="J544"/>
  <c r="K544" s="1"/>
  <c r="J671"/>
  <c r="K671" s="1"/>
  <c r="J793"/>
  <c r="K793" s="1"/>
  <c r="F719"/>
  <c r="F579"/>
  <c r="F170" i="5"/>
  <c r="F173"/>
  <c r="F176"/>
  <c r="F179"/>
  <c r="F182"/>
  <c r="F185"/>
  <c r="F188"/>
  <c r="F191"/>
  <c r="F194"/>
  <c r="F197"/>
  <c r="F200"/>
  <c r="F203"/>
  <c r="F206"/>
  <c r="F209"/>
  <c r="F212"/>
  <c r="F219"/>
  <c r="F228"/>
  <c r="F213"/>
  <c r="F222"/>
  <c r="F231"/>
  <c r="F216"/>
  <c r="F225"/>
  <c r="F234"/>
  <c r="F237"/>
  <c r="F240"/>
  <c r="F243"/>
  <c r="F246"/>
  <c r="F249"/>
  <c r="F252"/>
  <c r="F255"/>
  <c r="F258"/>
  <c r="F261"/>
  <c r="F264"/>
  <c r="F267"/>
  <c r="F270"/>
  <c r="F273"/>
  <c r="F276"/>
  <c r="F279"/>
  <c r="F282"/>
  <c r="F285"/>
  <c r="F288"/>
  <c r="F291"/>
  <c r="F294"/>
  <c r="F297"/>
  <c r="F300"/>
  <c r="F303"/>
  <c r="F306"/>
  <c r="F309"/>
  <c r="F312"/>
  <c r="F315"/>
  <c r="F318"/>
  <c r="F321"/>
  <c r="F324"/>
  <c r="F327"/>
  <c r="F330"/>
  <c r="F333"/>
  <c r="F336"/>
  <c r="F339"/>
  <c r="F342"/>
  <c r="F345"/>
  <c r="F348"/>
  <c r="F351"/>
  <c r="F354"/>
  <c r="F357"/>
  <c r="F360"/>
  <c r="F363"/>
  <c r="F366"/>
  <c r="F369"/>
  <c r="F372"/>
  <c r="F375"/>
  <c r="F378"/>
  <c r="F381"/>
  <c r="F384"/>
  <c r="F387"/>
  <c r="F390"/>
  <c r="F393"/>
  <c r="F396"/>
  <c r="F399"/>
  <c r="F402"/>
  <c r="F405"/>
  <c r="F408"/>
  <c r="F411"/>
  <c r="F414"/>
  <c r="F417"/>
  <c r="F420"/>
  <c r="F425"/>
  <c r="F428"/>
  <c r="F431"/>
  <c r="F434"/>
  <c r="F437"/>
  <c r="F440"/>
  <c r="F443"/>
  <c r="F446"/>
  <c r="F449"/>
  <c r="F452"/>
  <c r="F455"/>
  <c r="F458"/>
  <c r="F461"/>
  <c r="F464"/>
  <c r="F467"/>
  <c r="F473"/>
  <c r="F482"/>
  <c r="F491"/>
  <c r="F476"/>
  <c r="F485"/>
  <c r="F494"/>
  <c r="F470"/>
  <c r="F479"/>
  <c r="F488"/>
  <c r="F599"/>
  <c r="F608"/>
  <c r="F617"/>
  <c r="F626"/>
  <c r="F602"/>
  <c r="F611"/>
  <c r="F620"/>
  <c r="F629"/>
  <c r="F575"/>
  <c r="F578"/>
  <c r="F581"/>
  <c r="F584"/>
  <c r="F587"/>
  <c r="F590"/>
  <c r="F605"/>
  <c r="F614"/>
  <c r="F623"/>
  <c r="F722"/>
  <c r="F731"/>
  <c r="F725"/>
  <c r="F734"/>
  <c r="F689"/>
  <c r="F692"/>
  <c r="F695"/>
  <c r="F698"/>
  <c r="F701"/>
  <c r="F704"/>
  <c r="F707"/>
  <c r="F710"/>
  <c r="F713"/>
  <c r="F716"/>
  <c r="F719"/>
  <c r="F728"/>
  <c r="F785"/>
  <c r="F788"/>
  <c r="F782"/>
  <c r="F791"/>
  <c r="F794"/>
  <c r="F797"/>
  <c r="F800"/>
  <c r="F803"/>
  <c r="F806"/>
  <c r="F809"/>
  <c r="F812"/>
  <c r="F815"/>
  <c r="F818"/>
  <c r="F821"/>
  <c r="F824"/>
  <c r="F827"/>
  <c r="F830"/>
  <c r="F833"/>
  <c r="F836"/>
  <c r="F839"/>
  <c r="F842"/>
  <c r="F845"/>
  <c r="F848"/>
  <c r="F851"/>
  <c r="F849"/>
  <c r="F852"/>
  <c r="F855"/>
  <c r="J124" i="4"/>
  <c r="K124" s="1"/>
  <c r="J116"/>
  <c r="K116" s="1"/>
  <c r="J80"/>
  <c r="K80" s="1"/>
  <c r="J71"/>
  <c r="K71" s="1"/>
  <c r="J44"/>
  <c r="K44" s="1"/>
  <c r="J148"/>
  <c r="K148" s="1"/>
  <c r="J538"/>
  <c r="K538" s="1"/>
  <c r="J532"/>
  <c r="K532" s="1"/>
  <c r="J526"/>
  <c r="K526" s="1"/>
  <c r="J511"/>
  <c r="K511" s="1"/>
  <c r="J505"/>
  <c r="K505" s="1"/>
  <c r="J502"/>
  <c r="K502" s="1"/>
  <c r="J499"/>
  <c r="K499" s="1"/>
  <c r="J496"/>
  <c r="K496" s="1"/>
  <c r="J493"/>
  <c r="K493" s="1"/>
  <c r="J490"/>
  <c r="K490" s="1"/>
  <c r="J487"/>
  <c r="K487" s="1"/>
  <c r="J484"/>
  <c r="K484" s="1"/>
  <c r="J481"/>
  <c r="K481" s="1"/>
  <c r="J478"/>
  <c r="K478" s="1"/>
  <c r="J472"/>
  <c r="K472" s="1"/>
  <c r="J457"/>
  <c r="K457" s="1"/>
  <c r="J451"/>
  <c r="K451" s="1"/>
  <c r="J439"/>
  <c r="K439" s="1"/>
  <c r="J433"/>
  <c r="K433" s="1"/>
  <c r="J427"/>
  <c r="K427" s="1"/>
  <c r="J412"/>
  <c r="K412" s="1"/>
  <c r="J406"/>
  <c r="K406" s="1"/>
  <c r="J400"/>
  <c r="K400" s="1"/>
  <c r="J385"/>
  <c r="K385" s="1"/>
  <c r="J379"/>
  <c r="K379" s="1"/>
  <c r="J373"/>
  <c r="K373" s="1"/>
  <c r="J358"/>
  <c r="K358" s="1"/>
  <c r="J352"/>
  <c r="K352" s="1"/>
  <c r="J346"/>
  <c r="K346" s="1"/>
  <c r="J331"/>
  <c r="K331" s="1"/>
  <c r="J325"/>
  <c r="K325" s="1"/>
  <c r="J319"/>
  <c r="K319" s="1"/>
  <c r="J304"/>
  <c r="K304" s="1"/>
  <c r="J298"/>
  <c r="K298" s="1"/>
  <c r="J292"/>
  <c r="K292" s="1"/>
  <c r="J250"/>
  <c r="K250" s="1"/>
  <c r="J217"/>
  <c r="K217" s="1"/>
  <c r="J211"/>
  <c r="K211" s="1"/>
  <c r="J599"/>
  <c r="K599" s="1"/>
  <c r="J593"/>
  <c r="K593" s="1"/>
  <c r="J584"/>
  <c r="K584" s="1"/>
  <c r="J551"/>
  <c r="K551" s="1"/>
  <c r="J855"/>
  <c r="K855" s="1"/>
  <c r="J849"/>
  <c r="K849" s="1"/>
  <c r="J837"/>
  <c r="K837" s="1"/>
  <c r="J822"/>
  <c r="K822" s="1"/>
  <c r="J813"/>
  <c r="K813" s="1"/>
  <c r="J804"/>
  <c r="K804" s="1"/>
  <c r="J798"/>
  <c r="K798" s="1"/>
  <c r="J789"/>
  <c r="K789" s="1"/>
  <c r="J780"/>
  <c r="K780" s="1"/>
  <c r="J756"/>
  <c r="K756" s="1"/>
  <c r="J717"/>
  <c r="K717" s="1"/>
  <c r="J693"/>
  <c r="K693" s="1"/>
  <c r="J687"/>
  <c r="K687" s="1"/>
  <c r="J681"/>
  <c r="K681" s="1"/>
  <c r="J666"/>
  <c r="K666" s="1"/>
  <c r="J660"/>
  <c r="K660" s="1"/>
  <c r="J654"/>
  <c r="K654" s="1"/>
  <c r="J639"/>
  <c r="K639" s="1"/>
  <c r="J633"/>
  <c r="K633" s="1"/>
  <c r="J38"/>
  <c r="K38" s="1"/>
  <c r="J65"/>
  <c r="K65" s="1"/>
  <c r="J68"/>
  <c r="K68" s="1"/>
  <c r="J95"/>
  <c r="K95" s="1"/>
  <c r="J119"/>
  <c r="K119" s="1"/>
  <c r="J122"/>
  <c r="K122" s="1"/>
  <c r="J163"/>
  <c r="K163" s="1"/>
  <c r="J172"/>
  <c r="K172" s="1"/>
  <c r="J226"/>
  <c r="K226" s="1"/>
  <c r="J229"/>
  <c r="K229" s="1"/>
  <c r="J235"/>
  <c r="K235" s="1"/>
  <c r="J241"/>
  <c r="K241" s="1"/>
  <c r="J301"/>
  <c r="K301" s="1"/>
  <c r="J307"/>
  <c r="K307" s="1"/>
  <c r="J310"/>
  <c r="K310" s="1"/>
  <c r="J313"/>
  <c r="K313" s="1"/>
  <c r="J316"/>
  <c r="K316" s="1"/>
  <c r="J322"/>
  <c r="K322" s="1"/>
  <c r="J382"/>
  <c r="K382" s="1"/>
  <c r="J388"/>
  <c r="K388" s="1"/>
  <c r="J391"/>
  <c r="K391" s="1"/>
  <c r="J394"/>
  <c r="K394" s="1"/>
  <c r="J397"/>
  <c r="K397" s="1"/>
  <c r="J403"/>
  <c r="K403" s="1"/>
  <c r="J460"/>
  <c r="K460" s="1"/>
  <c r="J469"/>
  <c r="K469" s="1"/>
  <c r="J520"/>
  <c r="K520" s="1"/>
  <c r="J529"/>
  <c r="K529" s="1"/>
  <c r="J535"/>
  <c r="K535" s="1"/>
  <c r="J605"/>
  <c r="K605" s="1"/>
  <c r="J720"/>
  <c r="K720" s="1"/>
  <c r="J741"/>
  <c r="K741" s="1"/>
  <c r="J747"/>
  <c r="K747" s="1"/>
  <c r="J127"/>
  <c r="K127" s="1"/>
  <c r="J118"/>
  <c r="K118" s="1"/>
  <c r="J109"/>
  <c r="K109" s="1"/>
  <c r="J100"/>
  <c r="K100" s="1"/>
  <c r="J91"/>
  <c r="K91" s="1"/>
  <c r="J82"/>
  <c r="K82" s="1"/>
  <c r="J73"/>
  <c r="K73" s="1"/>
  <c r="J64"/>
  <c r="K64" s="1"/>
  <c r="J55"/>
  <c r="K55" s="1"/>
  <c r="J137"/>
  <c r="K137" s="1"/>
  <c r="J159"/>
  <c r="K159" s="1"/>
  <c r="J150"/>
  <c r="K150" s="1"/>
  <c r="J141"/>
  <c r="K141" s="1"/>
  <c r="J540"/>
  <c r="K540" s="1"/>
  <c r="J537"/>
  <c r="K537" s="1"/>
  <c r="J534"/>
  <c r="K534" s="1"/>
  <c r="J531"/>
  <c r="K531" s="1"/>
  <c r="J528"/>
  <c r="K528" s="1"/>
  <c r="J525"/>
  <c r="K525" s="1"/>
  <c r="J522"/>
  <c r="K522" s="1"/>
  <c r="J501"/>
  <c r="K501" s="1"/>
  <c r="J495"/>
  <c r="K495" s="1"/>
  <c r="J474"/>
  <c r="K474" s="1"/>
  <c r="J468"/>
  <c r="K468" s="1"/>
  <c r="J465"/>
  <c r="K465" s="1"/>
  <c r="J459"/>
  <c r="K459" s="1"/>
  <c r="J456"/>
  <c r="K456" s="1"/>
  <c r="J453"/>
  <c r="K453" s="1"/>
  <c r="J450"/>
  <c r="K450" s="1"/>
  <c r="J444"/>
  <c r="K444" s="1"/>
  <c r="J429"/>
  <c r="K429" s="1"/>
  <c r="J423"/>
  <c r="K423" s="1"/>
  <c r="J417"/>
  <c r="K417" s="1"/>
  <c r="J402"/>
  <c r="K402" s="1"/>
  <c r="J396"/>
  <c r="K396" s="1"/>
  <c r="J390"/>
  <c r="K390" s="1"/>
  <c r="J375"/>
  <c r="K375" s="1"/>
  <c r="J369"/>
  <c r="K369" s="1"/>
  <c r="J363"/>
  <c r="K363" s="1"/>
  <c r="J348"/>
  <c r="K348" s="1"/>
  <c r="J342"/>
  <c r="K342" s="1"/>
  <c r="J336"/>
  <c r="K336" s="1"/>
  <c r="J321"/>
  <c r="K321" s="1"/>
  <c r="J315"/>
  <c r="K315" s="1"/>
  <c r="J309"/>
  <c r="K309" s="1"/>
  <c r="J294"/>
  <c r="K294" s="1"/>
  <c r="J288"/>
  <c r="K288" s="1"/>
  <c r="J282"/>
  <c r="K282" s="1"/>
  <c r="J267"/>
  <c r="K267" s="1"/>
  <c r="J261"/>
  <c r="K261" s="1"/>
  <c r="J255"/>
  <c r="K255" s="1"/>
  <c r="J240"/>
  <c r="K240" s="1"/>
  <c r="J234"/>
  <c r="K234" s="1"/>
  <c r="J228"/>
  <c r="K228" s="1"/>
  <c r="J213"/>
  <c r="K213" s="1"/>
  <c r="J207"/>
  <c r="K207" s="1"/>
  <c r="J201"/>
  <c r="K201" s="1"/>
  <c r="J177"/>
  <c r="K177" s="1"/>
  <c r="J622"/>
  <c r="K622" s="1"/>
  <c r="J616"/>
  <c r="K616" s="1"/>
  <c r="J592"/>
  <c r="K592" s="1"/>
  <c r="J586"/>
  <c r="K586" s="1"/>
  <c r="J583"/>
  <c r="K583" s="1"/>
  <c r="J580"/>
  <c r="K580" s="1"/>
  <c r="J577"/>
  <c r="K577" s="1"/>
  <c r="J574"/>
  <c r="K574" s="1"/>
  <c r="J568"/>
  <c r="K568" s="1"/>
  <c r="J565"/>
  <c r="K565" s="1"/>
  <c r="J562"/>
  <c r="K562" s="1"/>
  <c r="J559"/>
  <c r="K559" s="1"/>
  <c r="J553"/>
  <c r="K553" s="1"/>
  <c r="J851"/>
  <c r="K851" s="1"/>
  <c r="J845"/>
  <c r="K845" s="1"/>
  <c r="J842"/>
  <c r="K842" s="1"/>
  <c r="J839"/>
  <c r="K839" s="1"/>
  <c r="J836"/>
  <c r="K836" s="1"/>
  <c r="J833"/>
  <c r="K833" s="1"/>
  <c r="J824"/>
  <c r="K824" s="1"/>
  <c r="J821"/>
  <c r="K821" s="1"/>
  <c r="J818"/>
  <c r="K818" s="1"/>
  <c r="J815"/>
  <c r="K815" s="1"/>
  <c r="J812"/>
  <c r="K812" s="1"/>
  <c r="J809"/>
  <c r="K809" s="1"/>
  <c r="J806"/>
  <c r="K806" s="1"/>
  <c r="J803"/>
  <c r="K803" s="1"/>
  <c r="J797"/>
  <c r="K797" s="1"/>
  <c r="J794"/>
  <c r="K794" s="1"/>
  <c r="J791"/>
  <c r="K791" s="1"/>
  <c r="J788"/>
  <c r="K788" s="1"/>
  <c r="J785"/>
  <c r="K785" s="1"/>
  <c r="J782"/>
  <c r="K782" s="1"/>
  <c r="J779"/>
  <c r="K779" s="1"/>
  <c r="J776"/>
  <c r="K776" s="1"/>
  <c r="J770"/>
  <c r="K770" s="1"/>
  <c r="J767"/>
  <c r="K767" s="1"/>
  <c r="J764"/>
  <c r="K764" s="1"/>
  <c r="J758"/>
  <c r="K758" s="1"/>
  <c r="J755"/>
  <c r="K755" s="1"/>
  <c r="J752"/>
  <c r="K752" s="1"/>
  <c r="J749"/>
  <c r="K749" s="1"/>
  <c r="J740"/>
  <c r="K740" s="1"/>
  <c r="J731"/>
  <c r="K731" s="1"/>
  <c r="J728"/>
  <c r="K728" s="1"/>
  <c r="J722"/>
  <c r="K722" s="1"/>
  <c r="J713"/>
  <c r="K713" s="1"/>
  <c r="J707"/>
  <c r="K707" s="1"/>
  <c r="J704"/>
  <c r="K704" s="1"/>
  <c r="J695"/>
  <c r="K695" s="1"/>
  <c r="J689"/>
  <c r="K689" s="1"/>
  <c r="J686"/>
  <c r="K686" s="1"/>
  <c r="J680"/>
  <c r="K680" s="1"/>
  <c r="J662"/>
  <c r="K662" s="1"/>
  <c r="J650"/>
  <c r="K650" s="1"/>
  <c r="J644"/>
  <c r="K644" s="1"/>
  <c r="J632"/>
  <c r="K632" s="1"/>
  <c r="J22"/>
  <c r="K22" s="1"/>
  <c r="J25"/>
  <c r="K25" s="1"/>
  <c r="J29"/>
  <c r="K29" s="1"/>
  <c r="J49"/>
  <c r="K49" s="1"/>
  <c r="J52"/>
  <c r="K52" s="1"/>
  <c r="J59"/>
  <c r="K59" s="1"/>
  <c r="J76"/>
  <c r="K76" s="1"/>
  <c r="J79"/>
  <c r="K79" s="1"/>
  <c r="J103"/>
  <c r="K103" s="1"/>
  <c r="J106"/>
  <c r="K106" s="1"/>
  <c r="J110"/>
  <c r="K110" s="1"/>
  <c r="J130"/>
  <c r="K130" s="1"/>
  <c r="J134"/>
  <c r="K134" s="1"/>
  <c r="J144"/>
  <c r="K144" s="1"/>
  <c r="J147"/>
  <c r="K147" s="1"/>
  <c r="J154"/>
  <c r="K154" s="1"/>
  <c r="J193"/>
  <c r="K193" s="1"/>
  <c r="J202"/>
  <c r="K202" s="1"/>
  <c r="J237"/>
  <c r="K237" s="1"/>
  <c r="J246"/>
  <c r="K246" s="1"/>
  <c r="J249"/>
  <c r="K249" s="1"/>
  <c r="J252"/>
  <c r="K252" s="1"/>
  <c r="J258"/>
  <c r="K258" s="1"/>
  <c r="J274"/>
  <c r="K274" s="1"/>
  <c r="J283"/>
  <c r="K283" s="1"/>
  <c r="J289"/>
  <c r="K289" s="1"/>
  <c r="J295"/>
  <c r="K295" s="1"/>
  <c r="J318"/>
  <c r="K318" s="1"/>
  <c r="J324"/>
  <c r="K324" s="1"/>
  <c r="J330"/>
  <c r="K330" s="1"/>
  <c r="J333"/>
  <c r="K333" s="1"/>
  <c r="J339"/>
  <c r="K339" s="1"/>
  <c r="J355"/>
  <c r="K355" s="1"/>
  <c r="J361"/>
  <c r="K361" s="1"/>
  <c r="J364"/>
  <c r="K364" s="1"/>
  <c r="J367"/>
  <c r="K367" s="1"/>
  <c r="J370"/>
  <c r="K370" s="1"/>
  <c r="J376"/>
  <c r="K376" s="1"/>
  <c r="J399"/>
  <c r="K399" s="1"/>
  <c r="J405"/>
  <c r="K405" s="1"/>
  <c r="J411"/>
  <c r="K411" s="1"/>
  <c r="J414"/>
  <c r="K414" s="1"/>
  <c r="J420"/>
  <c r="K420" s="1"/>
  <c r="J436"/>
  <c r="K436" s="1"/>
  <c r="J442"/>
  <c r="K442" s="1"/>
  <c r="J445"/>
  <c r="K445" s="1"/>
  <c r="J448"/>
  <c r="K448" s="1"/>
  <c r="J466"/>
  <c r="K466" s="1"/>
  <c r="J471"/>
  <c r="K471" s="1"/>
  <c r="J475"/>
  <c r="K475" s="1"/>
  <c r="J480"/>
  <c r="K480" s="1"/>
  <c r="J504"/>
  <c r="K504" s="1"/>
  <c r="J508"/>
  <c r="K508" s="1"/>
  <c r="J513"/>
  <c r="K513" s="1"/>
  <c r="J517"/>
  <c r="K517" s="1"/>
  <c r="J541"/>
  <c r="K541" s="1"/>
  <c r="J550"/>
  <c r="K550" s="1"/>
  <c r="J560"/>
  <c r="K560" s="1"/>
  <c r="J569"/>
  <c r="K569" s="1"/>
  <c r="J601"/>
  <c r="K601" s="1"/>
  <c r="J607"/>
  <c r="K607" s="1"/>
  <c r="J702"/>
  <c r="K702" s="1"/>
  <c r="J716"/>
  <c r="K716" s="1"/>
  <c r="J723"/>
  <c r="K723" s="1"/>
  <c r="J737"/>
  <c r="K737" s="1"/>
  <c r="J743"/>
  <c r="K743" s="1"/>
  <c r="J825"/>
  <c r="K825" s="1"/>
  <c r="J846"/>
  <c r="K846" s="1"/>
  <c r="J530"/>
  <c r="K530" s="1"/>
  <c r="J524"/>
  <c r="K524" s="1"/>
  <c r="J518"/>
  <c r="K518" s="1"/>
  <c r="J503"/>
  <c r="K503" s="1"/>
  <c r="J497"/>
  <c r="K497" s="1"/>
  <c r="J491"/>
  <c r="K491" s="1"/>
  <c r="J476"/>
  <c r="K476" s="1"/>
  <c r="J470"/>
  <c r="K470" s="1"/>
  <c r="J464"/>
  <c r="K464" s="1"/>
  <c r="J543"/>
  <c r="K543" s="1"/>
  <c r="J627"/>
  <c r="K627" s="1"/>
  <c r="J609"/>
  <c r="K609" s="1"/>
  <c r="J603"/>
  <c r="K603" s="1"/>
  <c r="J597"/>
  <c r="K597" s="1"/>
  <c r="J582"/>
  <c r="K582" s="1"/>
  <c r="J576"/>
  <c r="K576" s="1"/>
  <c r="J570"/>
  <c r="K570" s="1"/>
  <c r="J555"/>
  <c r="K555" s="1"/>
  <c r="J549"/>
  <c r="K549" s="1"/>
  <c r="J853"/>
  <c r="K853" s="1"/>
  <c r="J847"/>
  <c r="K847" s="1"/>
  <c r="J841"/>
  <c r="K841" s="1"/>
  <c r="J835"/>
  <c r="K835" s="1"/>
  <c r="J829"/>
  <c r="K829" s="1"/>
  <c r="J823"/>
  <c r="K823" s="1"/>
  <c r="J811"/>
  <c r="K811" s="1"/>
  <c r="J805"/>
  <c r="K805" s="1"/>
  <c r="J790"/>
  <c r="K790" s="1"/>
  <c r="J772"/>
  <c r="K772" s="1"/>
  <c r="J766"/>
  <c r="K766" s="1"/>
  <c r="J763"/>
  <c r="K763" s="1"/>
  <c r="J760"/>
  <c r="K760" s="1"/>
  <c r="J754"/>
  <c r="K754" s="1"/>
  <c r="J748"/>
  <c r="K748" s="1"/>
  <c r="J745"/>
  <c r="K745" s="1"/>
  <c r="J742"/>
  <c r="K742" s="1"/>
  <c r="J739"/>
  <c r="K739" s="1"/>
  <c r="J736"/>
  <c r="K736" s="1"/>
  <c r="J733"/>
  <c r="K733" s="1"/>
  <c r="J730"/>
  <c r="K730" s="1"/>
  <c r="J727"/>
  <c r="K727" s="1"/>
  <c r="J724"/>
  <c r="K724" s="1"/>
  <c r="J721"/>
  <c r="K721" s="1"/>
  <c r="J718"/>
  <c r="K718" s="1"/>
  <c r="J715"/>
  <c r="K715" s="1"/>
  <c r="J712"/>
  <c r="K712" s="1"/>
  <c r="J709"/>
  <c r="K709" s="1"/>
  <c r="J706"/>
  <c r="K706" s="1"/>
  <c r="J703"/>
  <c r="K703" s="1"/>
  <c r="J700"/>
  <c r="K700" s="1"/>
  <c r="J697"/>
  <c r="K697" s="1"/>
  <c r="J694"/>
  <c r="K694" s="1"/>
  <c r="J691"/>
  <c r="K691" s="1"/>
  <c r="J688"/>
  <c r="K688" s="1"/>
  <c r="J685"/>
  <c r="K685" s="1"/>
  <c r="J682"/>
  <c r="K682" s="1"/>
  <c r="J664"/>
  <c r="K664" s="1"/>
  <c r="J658"/>
  <c r="K658" s="1"/>
  <c r="J652"/>
  <c r="K652" s="1"/>
  <c r="J646"/>
  <c r="K646" s="1"/>
  <c r="J640"/>
  <c r="K640" s="1"/>
  <c r="J634"/>
  <c r="K634" s="1"/>
  <c r="J21"/>
  <c r="K21" s="1"/>
  <c r="J30"/>
  <c r="K30" s="1"/>
  <c r="J39"/>
  <c r="K39" s="1"/>
  <c r="J48"/>
  <c r="K48" s="1"/>
  <c r="J57"/>
  <c r="K57" s="1"/>
  <c r="J66"/>
  <c r="K66" s="1"/>
  <c r="J75"/>
  <c r="K75" s="1"/>
  <c r="J84"/>
  <c r="K84" s="1"/>
  <c r="J93"/>
  <c r="K93" s="1"/>
  <c r="J102"/>
  <c r="K102" s="1"/>
  <c r="J111"/>
  <c r="K111" s="1"/>
  <c r="J120"/>
  <c r="K120" s="1"/>
  <c r="J129"/>
  <c r="K129" s="1"/>
  <c r="J146"/>
  <c r="K146" s="1"/>
  <c r="J155"/>
  <c r="K155" s="1"/>
  <c r="J164"/>
  <c r="K164" s="1"/>
  <c r="J173"/>
  <c r="K173" s="1"/>
  <c r="J182"/>
  <c r="K182" s="1"/>
  <c r="J188"/>
  <c r="K188" s="1"/>
  <c r="J203"/>
  <c r="K203" s="1"/>
  <c r="J209"/>
  <c r="K209" s="1"/>
  <c r="J215"/>
  <c r="K215" s="1"/>
  <c r="J230"/>
  <c r="K230" s="1"/>
  <c r="J236"/>
  <c r="K236" s="1"/>
  <c r="J242"/>
  <c r="K242" s="1"/>
  <c r="J257"/>
  <c r="K257" s="1"/>
  <c r="J263"/>
  <c r="K263" s="1"/>
  <c r="J269"/>
  <c r="K269" s="1"/>
  <c r="J284"/>
  <c r="K284" s="1"/>
  <c r="J290"/>
  <c r="K290" s="1"/>
  <c r="J296"/>
  <c r="K296" s="1"/>
  <c r="J311"/>
  <c r="K311" s="1"/>
  <c r="J317"/>
  <c r="K317" s="1"/>
  <c r="J323"/>
  <c r="K323" s="1"/>
  <c r="J338"/>
  <c r="K338" s="1"/>
  <c r="J344"/>
  <c r="K344" s="1"/>
  <c r="J350"/>
  <c r="K350" s="1"/>
  <c r="J365"/>
  <c r="K365" s="1"/>
  <c r="J371"/>
  <c r="K371" s="1"/>
  <c r="J377"/>
  <c r="K377" s="1"/>
  <c r="J392"/>
  <c r="K392" s="1"/>
  <c r="J398"/>
  <c r="K398" s="1"/>
  <c r="J404"/>
  <c r="K404" s="1"/>
  <c r="J419"/>
  <c r="K419" s="1"/>
  <c r="J425"/>
  <c r="K425" s="1"/>
  <c r="J431"/>
  <c r="K431" s="1"/>
  <c r="J446"/>
  <c r="K446" s="1"/>
  <c r="J500"/>
  <c r="K500" s="1"/>
  <c r="J506"/>
  <c r="K506" s="1"/>
  <c r="J509"/>
  <c r="K509" s="1"/>
  <c r="J512"/>
  <c r="K512" s="1"/>
  <c r="J515"/>
  <c r="K515" s="1"/>
  <c r="J521"/>
  <c r="K521" s="1"/>
  <c r="J546"/>
  <c r="K546" s="1"/>
  <c r="J606"/>
  <c r="K606" s="1"/>
  <c r="J612"/>
  <c r="K612" s="1"/>
  <c r="J615"/>
  <c r="K615" s="1"/>
  <c r="J618"/>
  <c r="K618" s="1"/>
  <c r="J621"/>
  <c r="K621" s="1"/>
  <c r="J624"/>
  <c r="K624" s="1"/>
  <c r="J643"/>
  <c r="K643" s="1"/>
  <c r="J649"/>
  <c r="K649" s="1"/>
  <c r="J661"/>
  <c r="K661" s="1"/>
  <c r="J667"/>
  <c r="K667" s="1"/>
  <c r="J670"/>
  <c r="K670" s="1"/>
  <c r="J673"/>
  <c r="K673" s="1"/>
  <c r="J676"/>
  <c r="K676" s="1"/>
  <c r="J679"/>
  <c r="K679" s="1"/>
  <c r="J781"/>
  <c r="K781" s="1"/>
  <c r="J799"/>
  <c r="K799" s="1"/>
  <c r="J808"/>
  <c r="K808" s="1"/>
  <c r="J817"/>
  <c r="K817" s="1"/>
  <c r="J826"/>
  <c r="K826" s="1"/>
  <c r="J832"/>
  <c r="K832" s="1"/>
  <c r="J844"/>
  <c r="K844" s="1"/>
  <c r="J850"/>
  <c r="K850" s="1"/>
  <c r="F856" i="2"/>
  <c r="K594"/>
  <c r="L594" s="1"/>
  <c r="G594"/>
  <c r="K39"/>
  <c r="L39" s="1"/>
  <c r="K57"/>
  <c r="L57" s="1"/>
  <c r="K93"/>
  <c r="L93" s="1"/>
  <c r="K133"/>
  <c r="L133" s="1"/>
  <c r="G142"/>
  <c r="K157"/>
  <c r="L157" s="1"/>
  <c r="G160"/>
  <c r="G170"/>
  <c r="K185"/>
  <c r="L185" s="1"/>
  <c r="K260"/>
  <c r="L260" s="1"/>
  <c r="K275"/>
  <c r="L275" s="1"/>
  <c r="K278"/>
  <c r="L278" s="1"/>
  <c r="K293"/>
  <c r="L293" s="1"/>
  <c r="G302"/>
  <c r="G320"/>
  <c r="G458"/>
  <c r="K485"/>
  <c r="L485" s="1"/>
  <c r="G539"/>
  <c r="G549"/>
  <c r="G813"/>
  <c r="K813"/>
  <c r="L813" s="1"/>
  <c r="K780"/>
  <c r="L780" s="1"/>
  <c r="G780"/>
  <c r="G753"/>
  <c r="K753"/>
  <c r="L753" s="1"/>
  <c r="G672"/>
  <c r="K672"/>
  <c r="L672" s="1"/>
  <c r="K620"/>
  <c r="L620" s="1"/>
  <c r="G620"/>
  <c r="G617"/>
  <c r="K617"/>
  <c r="L617" s="1"/>
  <c r="K144"/>
  <c r="L144" s="1"/>
  <c r="G148"/>
  <c r="K162"/>
  <c r="L162" s="1"/>
  <c r="K172"/>
  <c r="L172" s="1"/>
  <c r="G196"/>
  <c r="G214"/>
  <c r="G233"/>
  <c r="K248"/>
  <c r="L248" s="1"/>
  <c r="G251"/>
  <c r="K266"/>
  <c r="L266" s="1"/>
  <c r="G289"/>
  <c r="K304"/>
  <c r="L304" s="1"/>
  <c r="G307"/>
  <c r="K322"/>
  <c r="L322" s="1"/>
  <c r="K341"/>
  <c r="L341" s="1"/>
  <c r="K440"/>
  <c r="L440" s="1"/>
  <c r="G494"/>
  <c r="G633"/>
  <c r="G642"/>
  <c r="G681"/>
  <c r="G693"/>
  <c r="K702"/>
  <c r="L702" s="1"/>
  <c r="G717"/>
  <c r="K726"/>
  <c r="L726" s="1"/>
  <c r="K744"/>
  <c r="L744" s="1"/>
  <c r="G759"/>
  <c r="K768"/>
  <c r="L768" s="1"/>
  <c r="G786"/>
  <c r="G822"/>
  <c r="K834"/>
  <c r="L834" s="1"/>
  <c r="F856" i="1"/>
  <c r="G139" i="2"/>
  <c r="G141"/>
  <c r="G151"/>
  <c r="G153"/>
  <c r="G176"/>
  <c r="G178"/>
  <c r="G188"/>
  <c r="G190"/>
  <c r="G203"/>
  <c r="G205"/>
  <c r="G215"/>
  <c r="G217"/>
  <c r="G230"/>
  <c r="G232"/>
  <c r="G242"/>
  <c r="G244"/>
  <c r="G257"/>
  <c r="G259"/>
  <c r="G269"/>
  <c r="G271"/>
  <c r="G284"/>
  <c r="G286"/>
  <c r="G296"/>
  <c r="G298"/>
  <c r="G311"/>
  <c r="G313"/>
  <c r="G323"/>
  <c r="G325"/>
  <c r="G338"/>
  <c r="G340"/>
  <c r="G389"/>
  <c r="G391"/>
  <c r="G401"/>
  <c r="G422"/>
  <c r="G449"/>
  <c r="G476"/>
  <c r="G503"/>
  <c r="G530"/>
  <c r="G558"/>
  <c r="G585"/>
  <c r="G607"/>
  <c r="G626"/>
  <c r="G639"/>
  <c r="G645"/>
  <c r="G660"/>
  <c r="G662"/>
  <c r="G669"/>
  <c r="G671"/>
  <c r="G675"/>
  <c r="G708"/>
  <c r="G723"/>
  <c r="G735"/>
  <c r="G750"/>
  <c r="G762"/>
  <c r="G777"/>
  <c r="G789"/>
  <c r="G804"/>
  <c r="G816"/>
  <c r="G831"/>
  <c r="G843"/>
  <c r="K15"/>
  <c r="L15" s="1"/>
  <c r="K34"/>
  <c r="L34" s="1"/>
  <c r="K16"/>
  <c r="L16" s="1"/>
  <c r="K22"/>
  <c r="L22" s="1"/>
  <c r="K24"/>
  <c r="L24" s="1"/>
  <c r="K35"/>
  <c r="L35" s="1"/>
  <c r="K38"/>
  <c r="L38" s="1"/>
  <c r="K45"/>
  <c r="L45" s="1"/>
  <c r="K13"/>
  <c r="L13" s="1"/>
  <c r="K26"/>
  <c r="L26" s="1"/>
  <c r="K47"/>
  <c r="L47" s="1"/>
  <c r="K17"/>
  <c r="L17" s="1"/>
  <c r="K25"/>
  <c r="L25" s="1"/>
  <c r="K31"/>
  <c r="L31" s="1"/>
  <c r="K33"/>
  <c r="L33" s="1"/>
  <c r="K36"/>
  <c r="L36" s="1"/>
  <c r="K43"/>
  <c r="L43" s="1"/>
  <c r="K19"/>
  <c r="L19" s="1"/>
  <c r="K28"/>
  <c r="L28" s="1"/>
  <c r="K37"/>
  <c r="L37" s="1"/>
  <c r="K46"/>
  <c r="L46" s="1"/>
  <c r="K55"/>
  <c r="L55" s="1"/>
  <c r="K64"/>
  <c r="L64" s="1"/>
  <c r="K73"/>
  <c r="L73" s="1"/>
  <c r="K82"/>
  <c r="L82" s="1"/>
  <c r="K91"/>
  <c r="L91" s="1"/>
  <c r="K100"/>
  <c r="L100" s="1"/>
  <c r="K109"/>
  <c r="L109" s="1"/>
  <c r="K118"/>
  <c r="L118" s="1"/>
  <c r="K130"/>
  <c r="L130" s="1"/>
  <c r="G136"/>
  <c r="G138"/>
  <c r="G140"/>
  <c r="K140"/>
  <c r="L140" s="1"/>
  <c r="G145"/>
  <c r="G147"/>
  <c r="G149"/>
  <c r="K149"/>
  <c r="L149" s="1"/>
  <c r="G154"/>
  <c r="G156"/>
  <c r="G158"/>
  <c r="K158"/>
  <c r="L158" s="1"/>
  <c r="G163"/>
  <c r="G165"/>
  <c r="G167"/>
  <c r="K167"/>
  <c r="L167" s="1"/>
  <c r="G173"/>
  <c r="G175"/>
  <c r="G177"/>
  <c r="K177"/>
  <c r="L177" s="1"/>
  <c r="G182"/>
  <c r="G184"/>
  <c r="G186"/>
  <c r="K186"/>
  <c r="L186" s="1"/>
  <c r="G191"/>
  <c r="G193"/>
  <c r="G195"/>
  <c r="K195"/>
  <c r="L195" s="1"/>
  <c r="G200"/>
  <c r="G202"/>
  <c r="G204"/>
  <c r="K204"/>
  <c r="L204" s="1"/>
  <c r="G209"/>
  <c r="G211"/>
  <c r="G213"/>
  <c r="K213"/>
  <c r="L213" s="1"/>
  <c r="G218"/>
  <c r="G220"/>
  <c r="G222"/>
  <c r="K222"/>
  <c r="L222" s="1"/>
  <c r="G227"/>
  <c r="G229"/>
  <c r="G231"/>
  <c r="K231"/>
  <c r="L231" s="1"/>
  <c r="G236"/>
  <c r="G238"/>
  <c r="G240"/>
  <c r="K240"/>
  <c r="L240" s="1"/>
  <c r="G245"/>
  <c r="G247"/>
  <c r="G249"/>
  <c r="K249"/>
  <c r="L249" s="1"/>
  <c r="G254"/>
  <c r="G256"/>
  <c r="G258"/>
  <c r="K258"/>
  <c r="L258" s="1"/>
  <c r="G263"/>
  <c r="G265"/>
  <c r="G267"/>
  <c r="K267"/>
  <c r="L267" s="1"/>
  <c r="G272"/>
  <c r="G274"/>
  <c r="G276"/>
  <c r="K276"/>
  <c r="L276" s="1"/>
  <c r="G281"/>
  <c r="G283"/>
  <c r="G285"/>
  <c r="K285"/>
  <c r="L285" s="1"/>
  <c r="G290"/>
  <c r="G292"/>
  <c r="G294"/>
  <c r="K294"/>
  <c r="L294" s="1"/>
  <c r="G299"/>
  <c r="G301"/>
  <c r="G303"/>
  <c r="K303"/>
  <c r="L303" s="1"/>
  <c r="G308"/>
  <c r="G310"/>
  <c r="G312"/>
  <c r="K312"/>
  <c r="L312" s="1"/>
  <c r="G317"/>
  <c r="G319"/>
  <c r="G321"/>
  <c r="K321"/>
  <c r="L321" s="1"/>
  <c r="G326"/>
  <c r="G328"/>
  <c r="G330"/>
  <c r="K330"/>
  <c r="L330" s="1"/>
  <c r="G335"/>
  <c r="G337"/>
  <c r="G339"/>
  <c r="K339"/>
  <c r="L339" s="1"/>
  <c r="G344"/>
  <c r="G346"/>
  <c r="G348"/>
  <c r="K348"/>
  <c r="L348" s="1"/>
  <c r="G353"/>
  <c r="G355"/>
  <c r="G357"/>
  <c r="K357"/>
  <c r="L357" s="1"/>
  <c r="G362"/>
  <c r="G364"/>
  <c r="G366"/>
  <c r="K366"/>
  <c r="L366" s="1"/>
  <c r="G371"/>
  <c r="G373"/>
  <c r="G375"/>
  <c r="K375"/>
  <c r="L375" s="1"/>
  <c r="G380"/>
  <c r="G382"/>
  <c r="G384"/>
  <c r="K384"/>
  <c r="L384" s="1"/>
  <c r="G388"/>
  <c r="K388"/>
  <c r="L388" s="1"/>
  <c r="G390"/>
  <c r="K390"/>
  <c r="L390" s="1"/>
  <c r="G394"/>
  <c r="K394"/>
  <c r="L394" s="1"/>
  <c r="G396"/>
  <c r="K396"/>
  <c r="L396" s="1"/>
  <c r="G398"/>
  <c r="G400"/>
  <c r="G402"/>
  <c r="K402"/>
  <c r="L402" s="1"/>
  <c r="G404"/>
  <c r="G410"/>
  <c r="G415"/>
  <c r="K415"/>
  <c r="L415" s="1"/>
  <c r="G417"/>
  <c r="K417"/>
  <c r="L417" s="1"/>
  <c r="G421"/>
  <c r="K421"/>
  <c r="L421" s="1"/>
  <c r="G423"/>
  <c r="K423"/>
  <c r="L423" s="1"/>
  <c r="G425"/>
  <c r="G430"/>
  <c r="K430"/>
  <c r="L430" s="1"/>
  <c r="G432"/>
  <c r="K432"/>
  <c r="L432" s="1"/>
  <c r="G434"/>
  <c r="G439"/>
  <c r="K439"/>
  <c r="L439" s="1"/>
  <c r="G441"/>
  <c r="K441"/>
  <c r="L441" s="1"/>
  <c r="G443"/>
  <c r="G448"/>
  <c r="K448"/>
  <c r="L448" s="1"/>
  <c r="G450"/>
  <c r="K450"/>
  <c r="L450" s="1"/>
  <c r="G452"/>
  <c r="G457"/>
  <c r="K457"/>
  <c r="L457" s="1"/>
  <c r="G461"/>
  <c r="G466"/>
  <c r="K466"/>
  <c r="L466" s="1"/>
  <c r="G470"/>
  <c r="G479"/>
  <c r="G488"/>
  <c r="G497"/>
  <c r="G506"/>
  <c r="G515"/>
  <c r="G524"/>
  <c r="G533"/>
  <c r="G543"/>
  <c r="G552"/>
  <c r="G561"/>
  <c r="G570"/>
  <c r="G579"/>
  <c r="G588"/>
  <c r="G597"/>
  <c r="G608"/>
  <c r="G623"/>
  <c r="G625"/>
  <c r="G629"/>
  <c r="G636"/>
  <c r="G651"/>
  <c r="G653"/>
  <c r="G657"/>
  <c r="G663"/>
  <c r="G678"/>
  <c r="G680"/>
  <c r="G684"/>
  <c r="G690"/>
  <c r="G705"/>
  <c r="G707"/>
  <c r="G711"/>
  <c r="G720"/>
  <c r="G729"/>
  <c r="G738"/>
  <c r="G747"/>
  <c r="G756"/>
  <c r="G765"/>
  <c r="G774"/>
  <c r="G783"/>
  <c r="G792"/>
  <c r="G801"/>
  <c r="G810"/>
  <c r="G819"/>
  <c r="G828"/>
  <c r="G837"/>
  <c r="G846"/>
  <c r="G855"/>
  <c r="K854"/>
  <c r="L854" s="1"/>
  <c r="K851"/>
  <c r="L851" s="1"/>
  <c r="K848"/>
  <c r="L848" s="1"/>
  <c r="K845"/>
  <c r="L845" s="1"/>
  <c r="K842"/>
  <c r="L842" s="1"/>
  <c r="K839"/>
  <c r="L839" s="1"/>
  <c r="K836"/>
  <c r="L836" s="1"/>
  <c r="K833"/>
  <c r="L833" s="1"/>
  <c r="K830"/>
  <c r="L830" s="1"/>
  <c r="K827"/>
  <c r="L827" s="1"/>
  <c r="K824"/>
  <c r="L824" s="1"/>
  <c r="K821"/>
  <c r="L821" s="1"/>
  <c r="K818"/>
  <c r="L818" s="1"/>
  <c r="K815"/>
  <c r="L815" s="1"/>
  <c r="K812"/>
  <c r="L812" s="1"/>
  <c r="K809"/>
  <c r="L809" s="1"/>
  <c r="K806"/>
  <c r="L806" s="1"/>
  <c r="K803"/>
  <c r="L803" s="1"/>
  <c r="K800"/>
  <c r="L800" s="1"/>
  <c r="K797"/>
  <c r="L797" s="1"/>
  <c r="K794"/>
  <c r="L794" s="1"/>
  <c r="K791"/>
  <c r="L791" s="1"/>
  <c r="K788"/>
  <c r="L788" s="1"/>
  <c r="K785"/>
  <c r="L785" s="1"/>
  <c r="K782"/>
  <c r="L782" s="1"/>
  <c r="K779"/>
  <c r="L779" s="1"/>
  <c r="K776"/>
  <c r="L776" s="1"/>
  <c r="K773"/>
  <c r="L773" s="1"/>
  <c r="K770"/>
  <c r="L770" s="1"/>
  <c r="K767"/>
  <c r="L767" s="1"/>
  <c r="K764"/>
  <c r="L764" s="1"/>
  <c r="K761"/>
  <c r="L761" s="1"/>
  <c r="K758"/>
  <c r="L758" s="1"/>
  <c r="K755"/>
  <c r="L755" s="1"/>
  <c r="K752"/>
  <c r="L752" s="1"/>
  <c r="K749"/>
  <c r="L749" s="1"/>
  <c r="K746"/>
  <c r="L746" s="1"/>
  <c r="K743"/>
  <c r="L743" s="1"/>
  <c r="K740"/>
  <c r="L740" s="1"/>
  <c r="K737"/>
  <c r="L737" s="1"/>
  <c r="K734"/>
  <c r="L734" s="1"/>
  <c r="K731"/>
  <c r="L731" s="1"/>
  <c r="K728"/>
  <c r="L728" s="1"/>
  <c r="K725"/>
  <c r="L725" s="1"/>
  <c r="K722"/>
  <c r="L722" s="1"/>
  <c r="K719"/>
  <c r="L719" s="1"/>
  <c r="K716"/>
  <c r="L716" s="1"/>
  <c r="K713"/>
  <c r="L713" s="1"/>
  <c r="K710"/>
  <c r="L710" s="1"/>
  <c r="K704"/>
  <c r="L704" s="1"/>
  <c r="K701"/>
  <c r="L701" s="1"/>
  <c r="K695"/>
  <c r="L695" s="1"/>
  <c r="K692"/>
  <c r="L692" s="1"/>
  <c r="K686"/>
  <c r="L686" s="1"/>
  <c r="K683"/>
  <c r="L683" s="1"/>
  <c r="K677"/>
  <c r="L677" s="1"/>
  <c r="K674"/>
  <c r="L674" s="1"/>
  <c r="K668"/>
  <c r="L668" s="1"/>
  <c r="K665"/>
  <c r="L665" s="1"/>
  <c r="K659"/>
  <c r="L659" s="1"/>
  <c r="K656"/>
  <c r="L656" s="1"/>
  <c r="K650"/>
  <c r="L650" s="1"/>
  <c r="K647"/>
  <c r="L647" s="1"/>
  <c r="K641"/>
  <c r="L641" s="1"/>
  <c r="K638"/>
  <c r="L638" s="1"/>
  <c r="K632"/>
  <c r="L632" s="1"/>
  <c r="K611"/>
  <c r="L611" s="1"/>
  <c r="K605"/>
  <c r="L605" s="1"/>
  <c r="K602"/>
  <c r="L602" s="1"/>
  <c r="K599"/>
  <c r="L599" s="1"/>
  <c r="K596"/>
  <c r="L596" s="1"/>
  <c r="K593"/>
  <c r="L593" s="1"/>
  <c r="K590"/>
  <c r="L590" s="1"/>
  <c r="K587"/>
  <c r="L587" s="1"/>
  <c r="K584"/>
  <c r="L584" s="1"/>
  <c r="K581"/>
  <c r="L581" s="1"/>
  <c r="K578"/>
  <c r="L578" s="1"/>
  <c r="K575"/>
  <c r="L575" s="1"/>
  <c r="K572"/>
  <c r="L572" s="1"/>
  <c r="K569"/>
  <c r="L569" s="1"/>
  <c r="K566"/>
  <c r="L566" s="1"/>
  <c r="K563"/>
  <c r="L563" s="1"/>
  <c r="K560"/>
  <c r="L560" s="1"/>
  <c r="K557"/>
  <c r="L557" s="1"/>
  <c r="K554"/>
  <c r="L554" s="1"/>
  <c r="K551"/>
  <c r="L551" s="1"/>
  <c r="K548"/>
  <c r="L548" s="1"/>
  <c r="K545"/>
  <c r="L545" s="1"/>
  <c r="K536"/>
  <c r="L536" s="1"/>
  <c r="K527"/>
  <c r="L527" s="1"/>
  <c r="K518"/>
  <c r="L518" s="1"/>
  <c r="K509"/>
  <c r="L509" s="1"/>
  <c r="K500"/>
  <c r="L500" s="1"/>
  <c r="K491"/>
  <c r="L491" s="1"/>
  <c r="K482"/>
  <c r="L482" s="1"/>
  <c r="K473"/>
  <c r="L473" s="1"/>
  <c r="K465"/>
  <c r="L465" s="1"/>
  <c r="K52"/>
  <c r="L52" s="1"/>
  <c r="K61"/>
  <c r="L61" s="1"/>
  <c r="K70"/>
  <c r="L70" s="1"/>
  <c r="K79"/>
  <c r="L79" s="1"/>
  <c r="K88"/>
  <c r="L88" s="1"/>
  <c r="K97"/>
  <c r="L97" s="1"/>
  <c r="K106"/>
  <c r="L106" s="1"/>
  <c r="K115"/>
  <c r="L115" s="1"/>
  <c r="K127"/>
  <c r="L127" s="1"/>
  <c r="G137"/>
  <c r="K137"/>
  <c r="L137" s="1"/>
  <c r="G146"/>
  <c r="K146"/>
  <c r="L146" s="1"/>
  <c r="G155"/>
  <c r="K155"/>
  <c r="L155" s="1"/>
  <c r="G164"/>
  <c r="K164"/>
  <c r="L164" s="1"/>
  <c r="G174"/>
  <c r="K174"/>
  <c r="L174" s="1"/>
  <c r="G183"/>
  <c r="K183"/>
  <c r="L183" s="1"/>
  <c r="G192"/>
  <c r="K192"/>
  <c r="L192" s="1"/>
  <c r="G201"/>
  <c r="K201"/>
  <c r="L201" s="1"/>
  <c r="G210"/>
  <c r="K210"/>
  <c r="L210" s="1"/>
  <c r="G219"/>
  <c r="K219"/>
  <c r="L219" s="1"/>
  <c r="G228"/>
  <c r="K228"/>
  <c r="L228" s="1"/>
  <c r="G237"/>
  <c r="K237"/>
  <c r="L237" s="1"/>
  <c r="G246"/>
  <c r="K246"/>
  <c r="L246" s="1"/>
  <c r="G255"/>
  <c r="K255"/>
  <c r="L255" s="1"/>
  <c r="G264"/>
  <c r="K264"/>
  <c r="L264" s="1"/>
  <c r="G273"/>
  <c r="K273"/>
  <c r="L273" s="1"/>
  <c r="G282"/>
  <c r="K282"/>
  <c r="L282" s="1"/>
  <c r="G291"/>
  <c r="K291"/>
  <c r="L291" s="1"/>
  <c r="G300"/>
  <c r="K300"/>
  <c r="L300" s="1"/>
  <c r="G309"/>
  <c r="K309"/>
  <c r="L309" s="1"/>
  <c r="G318"/>
  <c r="K318"/>
  <c r="L318" s="1"/>
  <c r="G327"/>
  <c r="K327"/>
  <c r="L327" s="1"/>
  <c r="G336"/>
  <c r="K336"/>
  <c r="L336" s="1"/>
  <c r="G345"/>
  <c r="K345"/>
  <c r="L345" s="1"/>
  <c r="G350"/>
  <c r="G354"/>
  <c r="K354"/>
  <c r="L354" s="1"/>
  <c r="G359"/>
  <c r="G363"/>
  <c r="K363"/>
  <c r="L363" s="1"/>
  <c r="G368"/>
  <c r="G372"/>
  <c r="K372"/>
  <c r="L372" s="1"/>
  <c r="G377"/>
  <c r="G381"/>
  <c r="K381"/>
  <c r="L381" s="1"/>
  <c r="G386"/>
  <c r="G392"/>
  <c r="G397"/>
  <c r="K397"/>
  <c r="L397" s="1"/>
  <c r="G399"/>
  <c r="K399"/>
  <c r="L399" s="1"/>
  <c r="G403"/>
  <c r="K403"/>
  <c r="L403" s="1"/>
  <c r="G405"/>
  <c r="K405"/>
  <c r="L405" s="1"/>
  <c r="G407"/>
  <c r="G409"/>
  <c r="G411"/>
  <c r="K411"/>
  <c r="L411" s="1"/>
  <c r="G413"/>
  <c r="G419"/>
  <c r="G424"/>
  <c r="K424"/>
  <c r="L424" s="1"/>
  <c r="G426"/>
  <c r="K426"/>
  <c r="L426" s="1"/>
  <c r="G428"/>
  <c r="G433"/>
  <c r="K433"/>
  <c r="L433" s="1"/>
  <c r="G435"/>
  <c r="K435"/>
  <c r="L435" s="1"/>
  <c r="G437"/>
  <c r="G442"/>
  <c r="K442"/>
  <c r="L442" s="1"/>
  <c r="G444"/>
  <c r="K444"/>
  <c r="L444" s="1"/>
  <c r="G446"/>
  <c r="G451"/>
  <c r="K451"/>
  <c r="L451" s="1"/>
  <c r="G453"/>
  <c r="K453"/>
  <c r="L453" s="1"/>
  <c r="G455"/>
  <c r="G460"/>
  <c r="K460"/>
  <c r="L460" s="1"/>
  <c r="G464"/>
  <c r="G546"/>
  <c r="G555"/>
  <c r="G564"/>
  <c r="G573"/>
  <c r="G582"/>
  <c r="G591"/>
  <c r="G600"/>
  <c r="K853"/>
  <c r="L853" s="1"/>
  <c r="K850"/>
  <c r="L850" s="1"/>
  <c r="K847"/>
  <c r="L847" s="1"/>
  <c r="K844"/>
  <c r="L844" s="1"/>
  <c r="K841"/>
  <c r="L841" s="1"/>
  <c r="K838"/>
  <c r="L838" s="1"/>
  <c r="K835"/>
  <c r="L835" s="1"/>
  <c r="K832"/>
  <c r="L832" s="1"/>
  <c r="K829"/>
  <c r="L829" s="1"/>
  <c r="K826"/>
  <c r="L826" s="1"/>
  <c r="K823"/>
  <c r="L823" s="1"/>
  <c r="K820"/>
  <c r="L820" s="1"/>
  <c r="K817"/>
  <c r="L817" s="1"/>
  <c r="K814"/>
  <c r="L814" s="1"/>
  <c r="K811"/>
  <c r="L811" s="1"/>
  <c r="K808"/>
  <c r="L808" s="1"/>
  <c r="K805"/>
  <c r="L805" s="1"/>
  <c r="K802"/>
  <c r="L802" s="1"/>
  <c r="K799"/>
  <c r="L799" s="1"/>
  <c r="K796"/>
  <c r="L796" s="1"/>
  <c r="K793"/>
  <c r="L793" s="1"/>
  <c r="K790"/>
  <c r="L790" s="1"/>
  <c r="K787"/>
  <c r="L787" s="1"/>
  <c r="K784"/>
  <c r="L784" s="1"/>
  <c r="K781"/>
  <c r="L781" s="1"/>
  <c r="K778"/>
  <c r="L778" s="1"/>
  <c r="K775"/>
  <c r="L775" s="1"/>
  <c r="K772"/>
  <c r="L772" s="1"/>
  <c r="K769"/>
  <c r="L769" s="1"/>
  <c r="K766"/>
  <c r="L766" s="1"/>
  <c r="K763"/>
  <c r="L763" s="1"/>
  <c r="K760"/>
  <c r="L760" s="1"/>
  <c r="K757"/>
  <c r="L757" s="1"/>
  <c r="K754"/>
  <c r="L754" s="1"/>
  <c r="K751"/>
  <c r="L751" s="1"/>
  <c r="K748"/>
  <c r="L748" s="1"/>
  <c r="K745"/>
  <c r="L745" s="1"/>
  <c r="K742"/>
  <c r="L742" s="1"/>
  <c r="K739"/>
  <c r="L739" s="1"/>
  <c r="K736"/>
  <c r="L736" s="1"/>
  <c r="K733"/>
  <c r="L733" s="1"/>
  <c r="K730"/>
  <c r="L730" s="1"/>
  <c r="K727"/>
  <c r="L727" s="1"/>
  <c r="K724"/>
  <c r="L724" s="1"/>
  <c r="K721"/>
  <c r="L721" s="1"/>
  <c r="K718"/>
  <c r="L718" s="1"/>
  <c r="K715"/>
  <c r="L715" s="1"/>
  <c r="K712"/>
  <c r="L712" s="1"/>
  <c r="K709"/>
  <c r="L709" s="1"/>
  <c r="K706"/>
  <c r="L706" s="1"/>
  <c r="K703"/>
  <c r="L703" s="1"/>
  <c r="K700"/>
  <c r="L700" s="1"/>
  <c r="K697"/>
  <c r="L697" s="1"/>
  <c r="K694"/>
  <c r="L694" s="1"/>
  <c r="K691"/>
  <c r="L691" s="1"/>
  <c r="K688"/>
  <c r="L688" s="1"/>
  <c r="K685"/>
  <c r="L685" s="1"/>
  <c r="K682"/>
  <c r="L682" s="1"/>
  <c r="K679"/>
  <c r="L679" s="1"/>
  <c r="K676"/>
  <c r="L676" s="1"/>
  <c r="K673"/>
  <c r="L673" s="1"/>
  <c r="K670"/>
  <c r="L670" s="1"/>
  <c r="K667"/>
  <c r="L667" s="1"/>
  <c r="K664"/>
  <c r="L664" s="1"/>
  <c r="K661"/>
  <c r="L661" s="1"/>
  <c r="K658"/>
  <c r="L658" s="1"/>
  <c r="K655"/>
  <c r="L655" s="1"/>
  <c r="K652"/>
  <c r="L652" s="1"/>
  <c r="K649"/>
  <c r="L649" s="1"/>
  <c r="K646"/>
  <c r="L646" s="1"/>
  <c r="K643"/>
  <c r="L643" s="1"/>
  <c r="K640"/>
  <c r="L640" s="1"/>
  <c r="K637"/>
  <c r="L637" s="1"/>
  <c r="K634"/>
  <c r="L634" s="1"/>
  <c r="K631"/>
  <c r="L631" s="1"/>
  <c r="K628"/>
  <c r="L628" s="1"/>
  <c r="K622"/>
  <c r="L622" s="1"/>
  <c r="K619"/>
  <c r="L619" s="1"/>
  <c r="K613"/>
  <c r="L613" s="1"/>
  <c r="K610"/>
  <c r="L610" s="1"/>
  <c r="K604"/>
  <c r="L604" s="1"/>
  <c r="K601"/>
  <c r="L601" s="1"/>
  <c r="K598"/>
  <c r="L598" s="1"/>
  <c r="K595"/>
  <c r="L595" s="1"/>
  <c r="K592"/>
  <c r="L592" s="1"/>
  <c r="K589"/>
  <c r="L589" s="1"/>
  <c r="K586"/>
  <c r="L586" s="1"/>
  <c r="K583"/>
  <c r="L583" s="1"/>
  <c r="K580"/>
  <c r="L580" s="1"/>
  <c r="K577"/>
  <c r="L577" s="1"/>
  <c r="K574"/>
  <c r="L574" s="1"/>
  <c r="K571"/>
  <c r="L571" s="1"/>
  <c r="K568"/>
  <c r="L568" s="1"/>
  <c r="K565"/>
  <c r="L565" s="1"/>
  <c r="K562"/>
  <c r="L562" s="1"/>
  <c r="K559"/>
  <c r="L559" s="1"/>
  <c r="K556"/>
  <c r="L556" s="1"/>
  <c r="K553"/>
  <c r="L553" s="1"/>
  <c r="K550"/>
  <c r="L550" s="1"/>
  <c r="K547"/>
  <c r="L547" s="1"/>
  <c r="K544"/>
  <c r="L544" s="1"/>
  <c r="K541"/>
  <c r="L541" s="1"/>
  <c r="K538"/>
  <c r="L538" s="1"/>
  <c r="K535"/>
  <c r="L535" s="1"/>
  <c r="K532"/>
  <c r="L532" s="1"/>
  <c r="K529"/>
  <c r="L529" s="1"/>
  <c r="K526"/>
  <c r="L526" s="1"/>
  <c r="K523"/>
  <c r="L523" s="1"/>
  <c r="K520"/>
  <c r="L520" s="1"/>
  <c r="K517"/>
  <c r="L517" s="1"/>
  <c r="K514"/>
  <c r="L514" s="1"/>
  <c r="K511"/>
  <c r="L511" s="1"/>
  <c r="K508"/>
  <c r="L508" s="1"/>
  <c r="K505"/>
  <c r="L505" s="1"/>
  <c r="K502"/>
  <c r="L502" s="1"/>
  <c r="K499"/>
  <c r="L499" s="1"/>
  <c r="K496"/>
  <c r="L496" s="1"/>
  <c r="K493"/>
  <c r="L493" s="1"/>
  <c r="K490"/>
  <c r="L490" s="1"/>
  <c r="K487"/>
  <c r="L487" s="1"/>
  <c r="K484"/>
  <c r="L484" s="1"/>
  <c r="K481"/>
  <c r="L481" s="1"/>
  <c r="K478"/>
  <c r="L478" s="1"/>
  <c r="K475"/>
  <c r="L475" s="1"/>
  <c r="K472"/>
  <c r="L472" s="1"/>
  <c r="K469"/>
  <c r="L469" s="1"/>
  <c r="K462"/>
  <c r="L462" s="1"/>
  <c r="K40"/>
  <c r="L40" s="1"/>
  <c r="K49"/>
  <c r="L49" s="1"/>
  <c r="K58"/>
  <c r="L58" s="1"/>
  <c r="K67"/>
  <c r="L67" s="1"/>
  <c r="K76"/>
  <c r="L76" s="1"/>
  <c r="K85"/>
  <c r="L85" s="1"/>
  <c r="K94"/>
  <c r="L94" s="1"/>
  <c r="K103"/>
  <c r="L103" s="1"/>
  <c r="K112"/>
  <c r="L112" s="1"/>
  <c r="K121"/>
  <c r="L121" s="1"/>
  <c r="G134"/>
  <c r="K134"/>
  <c r="L134" s="1"/>
  <c r="G143"/>
  <c r="K143"/>
  <c r="L143" s="1"/>
  <c r="G152"/>
  <c r="K152"/>
  <c r="L152" s="1"/>
  <c r="G161"/>
  <c r="K161"/>
  <c r="L161" s="1"/>
  <c r="G166"/>
  <c r="G171"/>
  <c r="K171"/>
  <c r="L171" s="1"/>
  <c r="G180"/>
  <c r="K180"/>
  <c r="L180" s="1"/>
  <c r="G189"/>
  <c r="K189"/>
  <c r="L189" s="1"/>
  <c r="G198"/>
  <c r="K198"/>
  <c r="L198" s="1"/>
  <c r="G207"/>
  <c r="K207"/>
  <c r="L207" s="1"/>
  <c r="G216"/>
  <c r="K216"/>
  <c r="L216" s="1"/>
  <c r="G225"/>
  <c r="K225"/>
  <c r="L225" s="1"/>
  <c r="G234"/>
  <c r="K234"/>
  <c r="L234" s="1"/>
  <c r="G243"/>
  <c r="K243"/>
  <c r="L243" s="1"/>
  <c r="G252"/>
  <c r="K252"/>
  <c r="L252" s="1"/>
  <c r="G261"/>
  <c r="K261"/>
  <c r="L261" s="1"/>
  <c r="G270"/>
  <c r="K270"/>
  <c r="L270" s="1"/>
  <c r="G279"/>
  <c r="K279"/>
  <c r="L279" s="1"/>
  <c r="G288"/>
  <c r="K288"/>
  <c r="L288" s="1"/>
  <c r="G297"/>
  <c r="K297"/>
  <c r="L297" s="1"/>
  <c r="G306"/>
  <c r="K306"/>
  <c r="L306" s="1"/>
  <c r="G315"/>
  <c r="K315"/>
  <c r="L315" s="1"/>
  <c r="G324"/>
  <c r="K324"/>
  <c r="L324" s="1"/>
  <c r="G333"/>
  <c r="K333"/>
  <c r="L333" s="1"/>
  <c r="G342"/>
  <c r="K342"/>
  <c r="L342" s="1"/>
  <c r="G351"/>
  <c r="K351"/>
  <c r="L351" s="1"/>
  <c r="G360"/>
  <c r="K360"/>
  <c r="L360" s="1"/>
  <c r="G369"/>
  <c r="K369"/>
  <c r="L369" s="1"/>
  <c r="G378"/>
  <c r="K378"/>
  <c r="L378" s="1"/>
  <c r="G387"/>
  <c r="K387"/>
  <c r="L387" s="1"/>
  <c r="G393"/>
  <c r="K393"/>
  <c r="L393" s="1"/>
  <c r="G406"/>
  <c r="K406"/>
  <c r="L406" s="1"/>
  <c r="G408"/>
  <c r="K408"/>
  <c r="L408" s="1"/>
  <c r="G412"/>
  <c r="K412"/>
  <c r="L412" s="1"/>
  <c r="G414"/>
  <c r="K414"/>
  <c r="L414" s="1"/>
  <c r="G420"/>
  <c r="K420"/>
  <c r="L420" s="1"/>
  <c r="G427"/>
  <c r="K427"/>
  <c r="L427" s="1"/>
  <c r="G429"/>
  <c r="K429"/>
  <c r="L429" s="1"/>
  <c r="G436"/>
  <c r="K436"/>
  <c r="L436" s="1"/>
  <c r="G438"/>
  <c r="K438"/>
  <c r="L438" s="1"/>
  <c r="G445"/>
  <c r="K445"/>
  <c r="L445" s="1"/>
  <c r="G447"/>
  <c r="K447"/>
  <c r="L447" s="1"/>
  <c r="G454"/>
  <c r="K454"/>
  <c r="L454" s="1"/>
  <c r="G456"/>
  <c r="K456"/>
  <c r="L456" s="1"/>
  <c r="G463"/>
  <c r="K463"/>
  <c r="L463" s="1"/>
  <c r="K627"/>
  <c r="L627" s="1"/>
  <c r="K624"/>
  <c r="L624" s="1"/>
  <c r="K621"/>
  <c r="L621" s="1"/>
  <c r="K618"/>
  <c r="L618" s="1"/>
  <c r="K615"/>
  <c r="L615" s="1"/>
  <c r="K612"/>
  <c r="L612" s="1"/>
  <c r="K609"/>
  <c r="L609" s="1"/>
  <c r="K606"/>
  <c r="L606" s="1"/>
  <c r="K603"/>
  <c r="L603" s="1"/>
  <c r="K540"/>
  <c r="L540" s="1"/>
  <c r="K537"/>
  <c r="L537" s="1"/>
  <c r="K534"/>
  <c r="L534" s="1"/>
  <c r="K531"/>
  <c r="L531" s="1"/>
  <c r="K528"/>
  <c r="L528" s="1"/>
  <c r="K525"/>
  <c r="L525" s="1"/>
  <c r="K522"/>
  <c r="L522" s="1"/>
  <c r="K519"/>
  <c r="L519" s="1"/>
  <c r="K516"/>
  <c r="L516" s="1"/>
  <c r="K513"/>
  <c r="L513" s="1"/>
  <c r="K510"/>
  <c r="L510" s="1"/>
  <c r="K507"/>
  <c r="L507" s="1"/>
  <c r="K504"/>
  <c r="L504" s="1"/>
  <c r="K501"/>
  <c r="L501" s="1"/>
  <c r="K498"/>
  <c r="L498" s="1"/>
  <c r="K495"/>
  <c r="L495" s="1"/>
  <c r="K492"/>
  <c r="L492" s="1"/>
  <c r="K489"/>
  <c r="L489" s="1"/>
  <c r="K486"/>
  <c r="L486" s="1"/>
  <c r="K483"/>
  <c r="L483" s="1"/>
  <c r="K480"/>
  <c r="L480" s="1"/>
  <c r="K477"/>
  <c r="L477" s="1"/>
  <c r="K474"/>
  <c r="L474" s="1"/>
  <c r="K471"/>
  <c r="L471" s="1"/>
  <c r="K468"/>
  <c r="L468" s="1"/>
  <c r="K459"/>
  <c r="L459" s="1"/>
  <c r="G14" i="3"/>
  <c r="K17"/>
  <c r="L17" s="1"/>
  <c r="G19"/>
  <c r="K20"/>
  <c r="L20" s="1"/>
  <c r="G22"/>
  <c r="K23"/>
  <c r="L23" s="1"/>
  <c r="G25"/>
  <c r="K26"/>
  <c r="L26" s="1"/>
  <c r="G28"/>
  <c r="K29"/>
  <c r="L29" s="1"/>
  <c r="G31"/>
  <c r="K32"/>
  <c r="L32" s="1"/>
  <c r="G34"/>
  <c r="K35"/>
  <c r="L35" s="1"/>
  <c r="G37"/>
  <c r="K38"/>
  <c r="L38" s="1"/>
  <c r="G40"/>
  <c r="K41"/>
  <c r="L41" s="1"/>
  <c r="G43"/>
  <c r="K44"/>
  <c r="L44" s="1"/>
  <c r="G46"/>
  <c r="K47"/>
  <c r="L47" s="1"/>
  <c r="G49"/>
  <c r="K50"/>
  <c r="L50" s="1"/>
  <c r="G52"/>
  <c r="K53"/>
  <c r="L53" s="1"/>
  <c r="G55"/>
  <c r="K56"/>
  <c r="L56" s="1"/>
  <c r="G58"/>
  <c r="K59"/>
  <c r="L59" s="1"/>
  <c r="G61"/>
  <c r="K62"/>
  <c r="L62" s="1"/>
  <c r="G64"/>
  <c r="K65"/>
  <c r="L65" s="1"/>
  <c r="G67"/>
  <c r="K68"/>
  <c r="L68" s="1"/>
  <c r="G70"/>
  <c r="K71"/>
  <c r="L71" s="1"/>
  <c r="G73"/>
  <c r="K74"/>
  <c r="L74" s="1"/>
  <c r="G76"/>
  <c r="K77"/>
  <c r="L77" s="1"/>
  <c r="G79"/>
  <c r="K80"/>
  <c r="L80" s="1"/>
  <c r="G82"/>
  <c r="K83"/>
  <c r="L83" s="1"/>
  <c r="G85"/>
  <c r="K86"/>
  <c r="L86" s="1"/>
  <c r="G88"/>
  <c r="K89"/>
  <c r="L89" s="1"/>
  <c r="G91"/>
  <c r="K92"/>
  <c r="L92" s="1"/>
  <c r="G94"/>
  <c r="K95"/>
  <c r="L95" s="1"/>
  <c r="G100"/>
  <c r="K100"/>
  <c r="L100" s="1"/>
  <c r="G109"/>
  <c r="K109"/>
  <c r="L109" s="1"/>
  <c r="G118"/>
  <c r="K118"/>
  <c r="L118" s="1"/>
  <c r="G125"/>
  <c r="K125"/>
  <c r="L125" s="1"/>
  <c r="G127"/>
  <c r="K127"/>
  <c r="L127" s="1"/>
  <c r="G135"/>
  <c r="K135"/>
  <c r="L135" s="1"/>
  <c r="G144"/>
  <c r="K144"/>
  <c r="L144" s="1"/>
  <c r="G153"/>
  <c r="K153"/>
  <c r="L153" s="1"/>
  <c r="G162"/>
  <c r="K162"/>
  <c r="L162" s="1"/>
  <c r="G170"/>
  <c r="K170"/>
  <c r="L170" s="1"/>
  <c r="G179"/>
  <c r="K179"/>
  <c r="L179" s="1"/>
  <c r="G188"/>
  <c r="K188"/>
  <c r="L188" s="1"/>
  <c r="G197"/>
  <c r="K197"/>
  <c r="L197" s="1"/>
  <c r="F856"/>
  <c r="G103"/>
  <c r="K103"/>
  <c r="L103" s="1"/>
  <c r="G112"/>
  <c r="K112"/>
  <c r="L112" s="1"/>
  <c r="G121"/>
  <c r="K121"/>
  <c r="L121" s="1"/>
  <c r="G130"/>
  <c r="K130"/>
  <c r="L130" s="1"/>
  <c r="G138"/>
  <c r="K138"/>
  <c r="L138" s="1"/>
  <c r="G147"/>
  <c r="K147"/>
  <c r="L147" s="1"/>
  <c r="G156"/>
  <c r="K156"/>
  <c r="L156" s="1"/>
  <c r="G165"/>
  <c r="K165"/>
  <c r="L165" s="1"/>
  <c r="G173"/>
  <c r="K173"/>
  <c r="L173" s="1"/>
  <c r="G182"/>
  <c r="K182"/>
  <c r="L182" s="1"/>
  <c r="G191"/>
  <c r="K191"/>
  <c r="L191" s="1"/>
  <c r="G97"/>
  <c r="K97"/>
  <c r="L97" s="1"/>
  <c r="G106"/>
  <c r="K106"/>
  <c r="L106" s="1"/>
  <c r="G115"/>
  <c r="K115"/>
  <c r="L115" s="1"/>
  <c r="G141"/>
  <c r="K141"/>
  <c r="L141" s="1"/>
  <c r="G150"/>
  <c r="K150"/>
  <c r="L150" s="1"/>
  <c r="G159"/>
  <c r="K159"/>
  <c r="L159" s="1"/>
  <c r="G176"/>
  <c r="K176"/>
  <c r="L176" s="1"/>
  <c r="G185"/>
  <c r="K185"/>
  <c r="L185" s="1"/>
  <c r="G194"/>
  <c r="K194"/>
  <c r="L194" s="1"/>
  <c r="K200"/>
  <c r="L200" s="1"/>
  <c r="K203"/>
  <c r="L203" s="1"/>
  <c r="K206"/>
  <c r="L206" s="1"/>
  <c r="K209"/>
  <c r="L209" s="1"/>
  <c r="K212"/>
  <c r="L212" s="1"/>
  <c r="K215"/>
  <c r="L215" s="1"/>
  <c r="K218"/>
  <c r="L218" s="1"/>
  <c r="K221"/>
  <c r="L221" s="1"/>
  <c r="K224"/>
  <c r="L224" s="1"/>
  <c r="K227"/>
  <c r="L227" s="1"/>
  <c r="K230"/>
  <c r="L230" s="1"/>
  <c r="K233"/>
  <c r="L233" s="1"/>
  <c r="K236"/>
  <c r="L236" s="1"/>
  <c r="K239"/>
  <c r="L239" s="1"/>
  <c r="K242"/>
  <c r="L242" s="1"/>
  <c r="K245"/>
  <c r="L245" s="1"/>
  <c r="K248"/>
  <c r="L248" s="1"/>
  <c r="K251"/>
  <c r="L251" s="1"/>
  <c r="K254"/>
  <c r="L254" s="1"/>
  <c r="K257"/>
  <c r="L257" s="1"/>
  <c r="K260"/>
  <c r="L260" s="1"/>
  <c r="K263"/>
  <c r="L263" s="1"/>
  <c r="K266"/>
  <c r="L266" s="1"/>
  <c r="K269"/>
  <c r="L269" s="1"/>
  <c r="K272"/>
  <c r="L272" s="1"/>
  <c r="K275"/>
  <c r="L275" s="1"/>
  <c r="K278"/>
  <c r="L278" s="1"/>
  <c r="K281"/>
  <c r="L281" s="1"/>
  <c r="K284"/>
  <c r="L284" s="1"/>
  <c r="K287"/>
  <c r="L287" s="1"/>
  <c r="K290"/>
  <c r="L290" s="1"/>
  <c r="K293"/>
  <c r="L293" s="1"/>
  <c r="K296"/>
  <c r="L296" s="1"/>
  <c r="K299"/>
  <c r="L299" s="1"/>
  <c r="K302"/>
  <c r="L302" s="1"/>
  <c r="K305"/>
  <c r="L305" s="1"/>
  <c r="K308"/>
  <c r="L308" s="1"/>
  <c r="K311"/>
  <c r="L311" s="1"/>
  <c r="K314"/>
  <c r="L314" s="1"/>
  <c r="K317"/>
  <c r="L317" s="1"/>
  <c r="K320"/>
  <c r="L320" s="1"/>
  <c r="K323"/>
  <c r="L323" s="1"/>
  <c r="K326"/>
  <c r="L326" s="1"/>
  <c r="K329"/>
  <c r="L329" s="1"/>
  <c r="K332"/>
  <c r="L332" s="1"/>
  <c r="K335"/>
  <c r="L335" s="1"/>
  <c r="K370"/>
  <c r="L370" s="1"/>
  <c r="G370"/>
  <c r="K379"/>
  <c r="L379" s="1"/>
  <c r="G379"/>
  <c r="K373"/>
  <c r="L373" s="1"/>
  <c r="G373"/>
  <c r="G339"/>
  <c r="K340"/>
  <c r="L340" s="1"/>
  <c r="G342"/>
  <c r="K343"/>
  <c r="L343" s="1"/>
  <c r="G345"/>
  <c r="K346"/>
  <c r="L346" s="1"/>
  <c r="G348"/>
  <c r="K349"/>
  <c r="L349" s="1"/>
  <c r="G351"/>
  <c r="K352"/>
  <c r="L352" s="1"/>
  <c r="G354"/>
  <c r="K355"/>
  <c r="L355" s="1"/>
  <c r="G357"/>
  <c r="K358"/>
  <c r="L358" s="1"/>
  <c r="G360"/>
  <c r="K361"/>
  <c r="L361" s="1"/>
  <c r="G363"/>
  <c r="K364"/>
  <c r="L364" s="1"/>
  <c r="G366"/>
  <c r="K367"/>
  <c r="L367" s="1"/>
  <c r="G369"/>
  <c r="K376"/>
  <c r="L376" s="1"/>
  <c r="G376"/>
  <c r="G382"/>
  <c r="G385"/>
  <c r="G388"/>
  <c r="G391"/>
  <c r="G394"/>
  <c r="G397"/>
  <c r="G400"/>
  <c r="G403"/>
  <c r="G406"/>
  <c r="G409"/>
  <c r="G412"/>
  <c r="G415"/>
  <c r="G418"/>
  <c r="G421"/>
  <c r="G424"/>
  <c r="G427"/>
  <c r="G430"/>
  <c r="G433"/>
  <c r="G436"/>
  <c r="G439"/>
  <c r="G442"/>
  <c r="G445"/>
  <c r="G448"/>
  <c r="G451"/>
  <c r="G454"/>
  <c r="G457"/>
  <c r="G460"/>
  <c r="G463"/>
  <c r="G466"/>
  <c r="G469"/>
  <c r="G472"/>
  <c r="G475"/>
  <c r="G478"/>
  <c r="G481"/>
  <c r="G484"/>
  <c r="G487"/>
  <c r="G531"/>
  <c r="K531"/>
  <c r="L531" s="1"/>
  <c r="G540"/>
  <c r="K540"/>
  <c r="L540" s="1"/>
  <c r="G548"/>
  <c r="K548"/>
  <c r="L548" s="1"/>
  <c r="G557"/>
  <c r="K557"/>
  <c r="L557" s="1"/>
  <c r="G534"/>
  <c r="K534"/>
  <c r="L534" s="1"/>
  <c r="G551"/>
  <c r="K551"/>
  <c r="L551" s="1"/>
  <c r="G560"/>
  <c r="K560"/>
  <c r="L560" s="1"/>
  <c r="G537"/>
  <c r="K537"/>
  <c r="L537" s="1"/>
  <c r="G545"/>
  <c r="K545"/>
  <c r="L545" s="1"/>
  <c r="G554"/>
  <c r="K554"/>
  <c r="L554" s="1"/>
  <c r="G563"/>
  <c r="K563"/>
  <c r="L563" s="1"/>
  <c r="K566"/>
  <c r="L566" s="1"/>
  <c r="K569"/>
  <c r="L569" s="1"/>
  <c r="K572"/>
  <c r="L572" s="1"/>
  <c r="K575"/>
  <c r="L575" s="1"/>
  <c r="K578"/>
  <c r="L578" s="1"/>
  <c r="K581"/>
  <c r="L581" s="1"/>
  <c r="K584"/>
  <c r="L584" s="1"/>
  <c r="K587"/>
  <c r="L587" s="1"/>
  <c r="K590"/>
  <c r="L590" s="1"/>
  <c r="K593"/>
  <c r="L593" s="1"/>
  <c r="K596"/>
  <c r="L596" s="1"/>
  <c r="K599"/>
  <c r="L599" s="1"/>
  <c r="K602"/>
  <c r="L602" s="1"/>
  <c r="G604"/>
  <c r="K605"/>
  <c r="L605" s="1"/>
  <c r="G607"/>
  <c r="K608"/>
  <c r="L608" s="1"/>
  <c r="G610"/>
  <c r="K611"/>
  <c r="L611" s="1"/>
  <c r="G613"/>
  <c r="K614"/>
  <c r="L614" s="1"/>
  <c r="G616"/>
  <c r="K617"/>
  <c r="L617" s="1"/>
  <c r="G619"/>
  <c r="K620"/>
  <c r="L620" s="1"/>
  <c r="G622"/>
  <c r="K623"/>
  <c r="L623" s="1"/>
  <c r="G625"/>
  <c r="K626"/>
  <c r="L626" s="1"/>
  <c r="G628"/>
  <c r="K663"/>
  <c r="L663" s="1"/>
  <c r="G663"/>
  <c r="K672"/>
  <c r="L672" s="1"/>
  <c r="G672"/>
  <c r="K681"/>
  <c r="L681" s="1"/>
  <c r="G681"/>
  <c r="K690"/>
  <c r="L690" s="1"/>
  <c r="G690"/>
  <c r="K699"/>
  <c r="L699" s="1"/>
  <c r="G699"/>
  <c r="K708"/>
  <c r="L708" s="1"/>
  <c r="G708"/>
  <c r="K717"/>
  <c r="L717" s="1"/>
  <c r="G717"/>
  <c r="K726"/>
  <c r="L726" s="1"/>
  <c r="G726"/>
  <c r="K735"/>
  <c r="L735" s="1"/>
  <c r="G735"/>
  <c r="K772"/>
  <c r="L772" s="1"/>
  <c r="G772"/>
  <c r="G785"/>
  <c r="K785"/>
  <c r="L785" s="1"/>
  <c r="K666"/>
  <c r="L666" s="1"/>
  <c r="G666"/>
  <c r="K675"/>
  <c r="L675" s="1"/>
  <c r="G675"/>
  <c r="K684"/>
  <c r="L684" s="1"/>
  <c r="G684"/>
  <c r="K693"/>
  <c r="L693" s="1"/>
  <c r="G693"/>
  <c r="K702"/>
  <c r="L702" s="1"/>
  <c r="G702"/>
  <c r="K711"/>
  <c r="L711" s="1"/>
  <c r="G711"/>
  <c r="K720"/>
  <c r="L720" s="1"/>
  <c r="G720"/>
  <c r="K729"/>
  <c r="L729" s="1"/>
  <c r="G729"/>
  <c r="K738"/>
  <c r="L738" s="1"/>
  <c r="G738"/>
  <c r="G776"/>
  <c r="K776"/>
  <c r="L776" s="1"/>
  <c r="K790"/>
  <c r="L790" s="1"/>
  <c r="G790"/>
  <c r="K631"/>
  <c r="L631" s="1"/>
  <c r="G633"/>
  <c r="K634"/>
  <c r="L634" s="1"/>
  <c r="G636"/>
  <c r="K637"/>
  <c r="L637" s="1"/>
  <c r="G639"/>
  <c r="K640"/>
  <c r="L640" s="1"/>
  <c r="G642"/>
  <c r="K643"/>
  <c r="L643" s="1"/>
  <c r="G645"/>
  <c r="K646"/>
  <c r="L646" s="1"/>
  <c r="G648"/>
  <c r="K649"/>
  <c r="L649" s="1"/>
  <c r="G651"/>
  <c r="K652"/>
  <c r="L652" s="1"/>
  <c r="G654"/>
  <c r="K655"/>
  <c r="L655" s="1"/>
  <c r="G657"/>
  <c r="K658"/>
  <c r="L658" s="1"/>
  <c r="G660"/>
  <c r="K669"/>
  <c r="L669" s="1"/>
  <c r="G669"/>
  <c r="K678"/>
  <c r="L678" s="1"/>
  <c r="G678"/>
  <c r="K687"/>
  <c r="L687" s="1"/>
  <c r="G687"/>
  <c r="K696"/>
  <c r="L696" s="1"/>
  <c r="G696"/>
  <c r="K705"/>
  <c r="L705" s="1"/>
  <c r="G705"/>
  <c r="K714"/>
  <c r="L714" s="1"/>
  <c r="G714"/>
  <c r="K723"/>
  <c r="L723" s="1"/>
  <c r="G723"/>
  <c r="K732"/>
  <c r="L732" s="1"/>
  <c r="G732"/>
  <c r="K781"/>
  <c r="L781" s="1"/>
  <c r="G781"/>
  <c r="K775"/>
  <c r="L775" s="1"/>
  <c r="G775"/>
  <c r="G779"/>
  <c r="K779"/>
  <c r="L779" s="1"/>
  <c r="K784"/>
  <c r="L784" s="1"/>
  <c r="G784"/>
  <c r="G788"/>
  <c r="K788"/>
  <c r="L788" s="1"/>
  <c r="G740"/>
  <c r="K741"/>
  <c r="L741" s="1"/>
  <c r="G743"/>
  <c r="K744"/>
  <c r="L744" s="1"/>
  <c r="G746"/>
  <c r="K747"/>
  <c r="L747" s="1"/>
  <c r="G749"/>
  <c r="K750"/>
  <c r="L750" s="1"/>
  <c r="G752"/>
  <c r="K753"/>
  <c r="L753" s="1"/>
  <c r="G755"/>
  <c r="K756"/>
  <c r="L756" s="1"/>
  <c r="G758"/>
  <c r="K759"/>
  <c r="L759" s="1"/>
  <c r="G761"/>
  <c r="K762"/>
  <c r="L762" s="1"/>
  <c r="G764"/>
  <c r="K765"/>
  <c r="L765" s="1"/>
  <c r="G767"/>
  <c r="K768"/>
  <c r="L768" s="1"/>
  <c r="G770"/>
  <c r="K771"/>
  <c r="L771" s="1"/>
  <c r="G773"/>
  <c r="K773"/>
  <c r="L773" s="1"/>
  <c r="K778"/>
  <c r="L778" s="1"/>
  <c r="G778"/>
  <c r="G782"/>
  <c r="K782"/>
  <c r="L782" s="1"/>
  <c r="K787"/>
  <c r="L787" s="1"/>
  <c r="G787"/>
  <c r="G791"/>
  <c r="K791"/>
  <c r="L791" s="1"/>
  <c r="K854"/>
  <c r="L854" s="1"/>
  <c r="G854"/>
  <c r="G793"/>
  <c r="K794"/>
  <c r="L794" s="1"/>
  <c r="G796"/>
  <c r="K797"/>
  <c r="L797" s="1"/>
  <c r="G799"/>
  <c r="K800"/>
  <c r="L800" s="1"/>
  <c r="G802"/>
  <c r="K803"/>
  <c r="L803" s="1"/>
  <c r="G805"/>
  <c r="K806"/>
  <c r="L806" s="1"/>
  <c r="G808"/>
  <c r="K809"/>
  <c r="L809" s="1"/>
  <c r="G811"/>
  <c r="K812"/>
  <c r="L812" s="1"/>
  <c r="G814"/>
  <c r="K815"/>
  <c r="L815" s="1"/>
  <c r="G817"/>
  <c r="K818"/>
  <c r="L818" s="1"/>
  <c r="G820"/>
  <c r="K821"/>
  <c r="L821" s="1"/>
  <c r="G823"/>
  <c r="K824"/>
  <c r="L824" s="1"/>
  <c r="G826"/>
  <c r="K827"/>
  <c r="L827" s="1"/>
  <c r="G829"/>
  <c r="K830"/>
  <c r="L830" s="1"/>
  <c r="G832"/>
  <c r="K833"/>
  <c r="L833" s="1"/>
  <c r="G835"/>
  <c r="K836"/>
  <c r="L836" s="1"/>
  <c r="G838"/>
  <c r="K839"/>
  <c r="L839" s="1"/>
  <c r="G841"/>
  <c r="K842"/>
  <c r="L842" s="1"/>
  <c r="G844"/>
  <c r="K845"/>
  <c r="L845" s="1"/>
  <c r="G847"/>
  <c r="E856" i="4" l="1"/>
  <c r="J17"/>
  <c r="K17" s="1"/>
  <c r="G856" i="3"/>
  <c r="F18" i="4"/>
  <c r="J18"/>
  <c r="K18" s="1"/>
  <c r="F13"/>
  <c r="J13"/>
  <c r="K13" s="1"/>
  <c r="F15"/>
  <c r="J15"/>
  <c r="K15" s="1"/>
  <c r="G856" i="2"/>
  <c r="E856" i="5"/>
  <c r="I856" s="1"/>
  <c r="I13"/>
  <c r="F13"/>
  <c r="F856"/>
  <c r="F856" i="4" l="1"/>
</calcChain>
</file>

<file path=xl/comments1.xml><?xml version="1.0" encoding="utf-8"?>
<comments xmlns="http://schemas.openxmlformats.org/spreadsheetml/2006/main">
  <authors>
    <author>ПЭО</author>
    <author>ОАО "Белгородский завод Ритм</author>
  </authors>
  <commentList>
    <comment ref="C262" authorId="0">
      <text>
        <r>
          <rPr>
            <b/>
            <sz val="8"/>
            <color indexed="81"/>
            <rFont val="Tahoma"/>
            <family val="2"/>
            <charset val="204"/>
          </rPr>
          <t>ПЭО:</t>
        </r>
        <r>
          <rPr>
            <sz val="8"/>
            <color indexed="81"/>
            <rFont val="Tahoma"/>
            <family val="2"/>
            <charset val="204"/>
          </rPr>
          <t xml:space="preserve">
в нормах нет</t>
        </r>
      </text>
    </comment>
    <comment ref="C269" authorId="1">
      <text>
        <r>
          <rPr>
            <b/>
            <sz val="8"/>
            <color indexed="81"/>
            <rFont val="Tahoma"/>
            <family val="2"/>
            <charset val="204"/>
          </rPr>
          <t>ОАО "Белгородский завод Ритм:</t>
        </r>
        <r>
          <rPr>
            <sz val="8"/>
            <color indexed="81"/>
            <rFont val="Tahoma"/>
            <family val="2"/>
            <charset val="204"/>
          </rPr>
          <t xml:space="preserve">
старый чертеж 155</t>
        </r>
      </text>
    </comment>
    <comment ref="C270" authorId="1">
      <text>
        <r>
          <rPr>
            <b/>
            <sz val="8"/>
            <color indexed="81"/>
            <rFont val="Tahoma"/>
            <family val="2"/>
            <charset val="204"/>
          </rPr>
          <t>ОАО "Белгородский завод Ритм:</t>
        </r>
        <r>
          <rPr>
            <sz val="8"/>
            <color indexed="81"/>
            <rFont val="Tahoma"/>
            <family val="2"/>
            <charset val="204"/>
          </rPr>
          <t xml:space="preserve">
старый чертеж 155 А</t>
        </r>
      </text>
    </comment>
    <comment ref="C397" authorId="0">
      <text>
        <r>
          <rPr>
            <b/>
            <sz val="8"/>
            <color indexed="81"/>
            <rFont val="Tahoma"/>
            <family val="2"/>
            <charset val="204"/>
          </rPr>
          <t>ПЭО:</t>
        </r>
        <r>
          <rPr>
            <sz val="8"/>
            <color indexed="81"/>
            <rFont val="Tahoma"/>
            <family val="2"/>
            <charset val="204"/>
          </rPr>
          <t xml:space="preserve">
№ чертежа в новых нормах, здесь - 272.000.002.01.400 
(в приводе)</t>
        </r>
      </text>
    </comment>
    <comment ref="C756" authorId="0">
      <text>
        <r>
          <rPr>
            <b/>
            <sz val="8"/>
            <color indexed="81"/>
            <rFont val="Tahoma"/>
            <family val="2"/>
            <charset val="204"/>
          </rPr>
          <t>ПЭО:</t>
        </r>
        <r>
          <rPr>
            <sz val="8"/>
            <color indexed="81"/>
            <rFont val="Tahoma"/>
            <family val="2"/>
            <charset val="204"/>
          </rPr>
          <t xml:space="preserve">
копач КО 2397.01  цена такая же</t>
        </r>
      </text>
    </comment>
  </commentList>
</comments>
</file>

<file path=xl/comments2.xml><?xml version="1.0" encoding="utf-8"?>
<comments xmlns="http://schemas.openxmlformats.org/spreadsheetml/2006/main">
  <authors>
    <author>ПЭО</author>
    <author>ОАО "Белгородский завод Ритм</author>
  </authors>
  <commentList>
    <comment ref="C262" authorId="0">
      <text>
        <r>
          <rPr>
            <b/>
            <sz val="8"/>
            <color indexed="81"/>
            <rFont val="Tahoma"/>
            <family val="2"/>
            <charset val="204"/>
          </rPr>
          <t>ПЭО:</t>
        </r>
        <r>
          <rPr>
            <sz val="8"/>
            <color indexed="81"/>
            <rFont val="Tahoma"/>
            <family val="2"/>
            <charset val="204"/>
          </rPr>
          <t xml:space="preserve">
в нормах нет</t>
        </r>
      </text>
    </comment>
    <comment ref="C269" authorId="1">
      <text>
        <r>
          <rPr>
            <b/>
            <sz val="8"/>
            <color indexed="81"/>
            <rFont val="Tahoma"/>
            <family val="2"/>
            <charset val="204"/>
          </rPr>
          <t>ОАО "Белгородский завод Ритм:</t>
        </r>
        <r>
          <rPr>
            <sz val="8"/>
            <color indexed="81"/>
            <rFont val="Tahoma"/>
            <family val="2"/>
            <charset val="204"/>
          </rPr>
          <t xml:space="preserve">
старый чертеж 155</t>
        </r>
      </text>
    </comment>
    <comment ref="C270" authorId="1">
      <text>
        <r>
          <rPr>
            <b/>
            <sz val="8"/>
            <color indexed="81"/>
            <rFont val="Tahoma"/>
            <family val="2"/>
            <charset val="204"/>
          </rPr>
          <t>ОАО "Белгородский завод Ритм:</t>
        </r>
        <r>
          <rPr>
            <sz val="8"/>
            <color indexed="81"/>
            <rFont val="Tahoma"/>
            <family val="2"/>
            <charset val="204"/>
          </rPr>
          <t xml:space="preserve">
старый чертеж 155 А</t>
        </r>
      </text>
    </comment>
    <comment ref="C397" authorId="0">
      <text>
        <r>
          <rPr>
            <b/>
            <sz val="8"/>
            <color indexed="81"/>
            <rFont val="Tahoma"/>
            <family val="2"/>
            <charset val="204"/>
          </rPr>
          <t>ПЭО:</t>
        </r>
        <r>
          <rPr>
            <sz val="8"/>
            <color indexed="81"/>
            <rFont val="Tahoma"/>
            <family val="2"/>
            <charset val="204"/>
          </rPr>
          <t xml:space="preserve">
№ чертежа в новых нормах, здесь - 272.000.002.01.400 
(в приводе)</t>
        </r>
      </text>
    </comment>
    <comment ref="C756" authorId="0">
      <text>
        <r>
          <rPr>
            <b/>
            <sz val="8"/>
            <color indexed="81"/>
            <rFont val="Tahoma"/>
            <family val="2"/>
            <charset val="204"/>
          </rPr>
          <t>ПЭО:</t>
        </r>
        <r>
          <rPr>
            <sz val="8"/>
            <color indexed="81"/>
            <rFont val="Tahoma"/>
            <family val="2"/>
            <charset val="204"/>
          </rPr>
          <t xml:space="preserve">
копач КО 2397.01  цена такая же</t>
        </r>
      </text>
    </comment>
  </commentList>
</comments>
</file>

<file path=xl/comments3.xml><?xml version="1.0" encoding="utf-8"?>
<comments xmlns="http://schemas.openxmlformats.org/spreadsheetml/2006/main">
  <authors>
    <author>ПЭО</author>
    <author>ОАО "Белгородский завод Ритм</author>
  </authors>
  <commentList>
    <comment ref="C262" authorId="0">
      <text>
        <r>
          <rPr>
            <b/>
            <sz val="8"/>
            <color indexed="81"/>
            <rFont val="Tahoma"/>
            <family val="2"/>
            <charset val="204"/>
          </rPr>
          <t>ПЭО:</t>
        </r>
        <r>
          <rPr>
            <sz val="8"/>
            <color indexed="81"/>
            <rFont val="Tahoma"/>
            <family val="2"/>
            <charset val="204"/>
          </rPr>
          <t xml:space="preserve">
в нормах нет</t>
        </r>
      </text>
    </comment>
    <comment ref="C269" authorId="1">
      <text>
        <r>
          <rPr>
            <b/>
            <sz val="8"/>
            <color indexed="81"/>
            <rFont val="Tahoma"/>
            <family val="2"/>
            <charset val="204"/>
          </rPr>
          <t>ОАО "Белгородский завод Ритм:</t>
        </r>
        <r>
          <rPr>
            <sz val="8"/>
            <color indexed="81"/>
            <rFont val="Tahoma"/>
            <family val="2"/>
            <charset val="204"/>
          </rPr>
          <t xml:space="preserve">
старый чертеж 155</t>
        </r>
      </text>
    </comment>
    <comment ref="C270" authorId="1">
      <text>
        <r>
          <rPr>
            <b/>
            <sz val="8"/>
            <color indexed="81"/>
            <rFont val="Tahoma"/>
            <family val="2"/>
            <charset val="204"/>
          </rPr>
          <t>ОАО "Белгородский завод Ритм:</t>
        </r>
        <r>
          <rPr>
            <sz val="8"/>
            <color indexed="81"/>
            <rFont val="Tahoma"/>
            <family val="2"/>
            <charset val="204"/>
          </rPr>
          <t xml:space="preserve">
старый чертеж 155 А</t>
        </r>
      </text>
    </comment>
    <comment ref="C397" authorId="0">
      <text>
        <r>
          <rPr>
            <b/>
            <sz val="8"/>
            <color indexed="81"/>
            <rFont val="Tahoma"/>
            <family val="2"/>
            <charset val="204"/>
          </rPr>
          <t>ПЭО:</t>
        </r>
        <r>
          <rPr>
            <sz val="8"/>
            <color indexed="81"/>
            <rFont val="Tahoma"/>
            <family val="2"/>
            <charset val="204"/>
          </rPr>
          <t xml:space="preserve">
№ чертежа в новых нормах, здесь - 272.000.002.01.400 
(в приводе)</t>
        </r>
      </text>
    </comment>
    <comment ref="C756" authorId="0">
      <text>
        <r>
          <rPr>
            <b/>
            <sz val="8"/>
            <color indexed="81"/>
            <rFont val="Tahoma"/>
            <family val="2"/>
            <charset val="204"/>
          </rPr>
          <t>ПЭО:</t>
        </r>
        <r>
          <rPr>
            <sz val="8"/>
            <color indexed="81"/>
            <rFont val="Tahoma"/>
            <family val="2"/>
            <charset val="204"/>
          </rPr>
          <t xml:space="preserve">
копач КО 2397.01  цена такая же</t>
        </r>
      </text>
    </comment>
  </commentList>
</comments>
</file>

<file path=xl/comments4.xml><?xml version="1.0" encoding="utf-8"?>
<comments xmlns="http://schemas.openxmlformats.org/spreadsheetml/2006/main">
  <authors>
    <author>ПЭО</author>
    <author>ОАО "Белгородский завод Ритм</author>
  </authors>
  <commentList>
    <comment ref="C262" authorId="0">
      <text>
        <r>
          <rPr>
            <b/>
            <sz val="8"/>
            <color indexed="81"/>
            <rFont val="Tahoma"/>
            <family val="2"/>
            <charset val="204"/>
          </rPr>
          <t>ПЭО:</t>
        </r>
        <r>
          <rPr>
            <sz val="8"/>
            <color indexed="81"/>
            <rFont val="Tahoma"/>
            <family val="2"/>
            <charset val="204"/>
          </rPr>
          <t xml:space="preserve">
в нормах нет</t>
        </r>
      </text>
    </comment>
    <comment ref="C269" authorId="1">
      <text>
        <r>
          <rPr>
            <b/>
            <sz val="8"/>
            <color indexed="81"/>
            <rFont val="Tahoma"/>
            <family val="2"/>
            <charset val="204"/>
          </rPr>
          <t>ОАО "Белгородский завод Ритм:</t>
        </r>
        <r>
          <rPr>
            <sz val="8"/>
            <color indexed="81"/>
            <rFont val="Tahoma"/>
            <family val="2"/>
            <charset val="204"/>
          </rPr>
          <t xml:space="preserve">
старый чертеж 155</t>
        </r>
      </text>
    </comment>
    <comment ref="C270" authorId="1">
      <text>
        <r>
          <rPr>
            <b/>
            <sz val="8"/>
            <color indexed="81"/>
            <rFont val="Tahoma"/>
            <family val="2"/>
            <charset val="204"/>
          </rPr>
          <t>ОАО "Белгородский завод Ритм:</t>
        </r>
        <r>
          <rPr>
            <sz val="8"/>
            <color indexed="81"/>
            <rFont val="Tahoma"/>
            <family val="2"/>
            <charset val="204"/>
          </rPr>
          <t xml:space="preserve">
старый чертеж 155 А</t>
        </r>
      </text>
    </comment>
    <comment ref="C397" authorId="0">
      <text>
        <r>
          <rPr>
            <b/>
            <sz val="8"/>
            <color indexed="81"/>
            <rFont val="Tahoma"/>
            <family val="2"/>
            <charset val="204"/>
          </rPr>
          <t>ПЭО:</t>
        </r>
        <r>
          <rPr>
            <sz val="8"/>
            <color indexed="81"/>
            <rFont val="Tahoma"/>
            <family val="2"/>
            <charset val="204"/>
          </rPr>
          <t xml:space="preserve">
№ чертежа в новых нормах, здесь - 272.000.002.01.400 
(в приводе)</t>
        </r>
      </text>
    </comment>
    <comment ref="C756" authorId="0">
      <text>
        <r>
          <rPr>
            <b/>
            <sz val="8"/>
            <color indexed="81"/>
            <rFont val="Tahoma"/>
            <family val="2"/>
            <charset val="204"/>
          </rPr>
          <t>ПЭО:</t>
        </r>
        <r>
          <rPr>
            <sz val="8"/>
            <color indexed="81"/>
            <rFont val="Tahoma"/>
            <family val="2"/>
            <charset val="204"/>
          </rPr>
          <t xml:space="preserve">
копач КО 2397.01  цена такая же</t>
        </r>
      </text>
    </comment>
  </commentList>
</comments>
</file>

<file path=xl/comments5.xml><?xml version="1.0" encoding="utf-8"?>
<comments xmlns="http://schemas.openxmlformats.org/spreadsheetml/2006/main">
  <authors>
    <author>ПЭО</author>
    <author>ОАО "Белгородский завод Ритм</author>
  </authors>
  <commentList>
    <comment ref="C262" authorId="0">
      <text>
        <r>
          <rPr>
            <b/>
            <sz val="8"/>
            <color indexed="81"/>
            <rFont val="Tahoma"/>
            <family val="2"/>
            <charset val="204"/>
          </rPr>
          <t>ПЭО:</t>
        </r>
        <r>
          <rPr>
            <sz val="8"/>
            <color indexed="81"/>
            <rFont val="Tahoma"/>
            <family val="2"/>
            <charset val="204"/>
          </rPr>
          <t xml:space="preserve">
в нормах нет</t>
        </r>
      </text>
    </comment>
    <comment ref="C269" authorId="1">
      <text>
        <r>
          <rPr>
            <b/>
            <sz val="8"/>
            <color indexed="81"/>
            <rFont val="Tahoma"/>
            <family val="2"/>
            <charset val="204"/>
          </rPr>
          <t>ОАО "Белгородский завод Ритм:</t>
        </r>
        <r>
          <rPr>
            <sz val="8"/>
            <color indexed="81"/>
            <rFont val="Tahoma"/>
            <family val="2"/>
            <charset val="204"/>
          </rPr>
          <t xml:space="preserve">
старый чертеж 155</t>
        </r>
      </text>
    </comment>
    <comment ref="C270" authorId="1">
      <text>
        <r>
          <rPr>
            <b/>
            <sz val="8"/>
            <color indexed="81"/>
            <rFont val="Tahoma"/>
            <family val="2"/>
            <charset val="204"/>
          </rPr>
          <t>ОАО "Белгородский завод Ритм:</t>
        </r>
        <r>
          <rPr>
            <sz val="8"/>
            <color indexed="81"/>
            <rFont val="Tahoma"/>
            <family val="2"/>
            <charset val="204"/>
          </rPr>
          <t xml:space="preserve">
старый чертеж 155 А</t>
        </r>
      </text>
    </comment>
    <comment ref="C397" authorId="0">
      <text>
        <r>
          <rPr>
            <b/>
            <sz val="8"/>
            <color indexed="81"/>
            <rFont val="Tahoma"/>
            <family val="2"/>
            <charset val="204"/>
          </rPr>
          <t>ПЭО:</t>
        </r>
        <r>
          <rPr>
            <sz val="8"/>
            <color indexed="81"/>
            <rFont val="Tahoma"/>
            <family val="2"/>
            <charset val="204"/>
          </rPr>
          <t xml:space="preserve">
№ чертежа в новых нормах, здесь - 272.000.002.01.400 
(в приводе)</t>
        </r>
      </text>
    </comment>
    <comment ref="C756" authorId="0">
      <text>
        <r>
          <rPr>
            <b/>
            <sz val="8"/>
            <color indexed="81"/>
            <rFont val="Tahoma"/>
            <family val="2"/>
            <charset val="204"/>
          </rPr>
          <t>ПЭО:</t>
        </r>
        <r>
          <rPr>
            <sz val="8"/>
            <color indexed="81"/>
            <rFont val="Tahoma"/>
            <family val="2"/>
            <charset val="204"/>
          </rPr>
          <t xml:space="preserve">
копач КО 2397.01  цена такая же</t>
        </r>
      </text>
    </comment>
  </commentList>
</comments>
</file>

<file path=xl/comments6.xml><?xml version="1.0" encoding="utf-8"?>
<comments xmlns="http://schemas.openxmlformats.org/spreadsheetml/2006/main">
  <authors>
    <author>ПЭО</author>
    <author>ОАО "Белгородский завод Ритм</author>
  </authors>
  <commentList>
    <comment ref="C262" authorId="0">
      <text>
        <r>
          <rPr>
            <b/>
            <sz val="8"/>
            <color indexed="81"/>
            <rFont val="Tahoma"/>
            <family val="2"/>
            <charset val="204"/>
          </rPr>
          <t>ПЭО:</t>
        </r>
        <r>
          <rPr>
            <sz val="8"/>
            <color indexed="81"/>
            <rFont val="Tahoma"/>
            <family val="2"/>
            <charset val="204"/>
          </rPr>
          <t xml:space="preserve">
в нормах нет</t>
        </r>
      </text>
    </comment>
    <comment ref="C269" authorId="1">
      <text>
        <r>
          <rPr>
            <b/>
            <sz val="8"/>
            <color indexed="81"/>
            <rFont val="Tahoma"/>
            <family val="2"/>
            <charset val="204"/>
          </rPr>
          <t>ОАО "Белгородский завод Ритм:</t>
        </r>
        <r>
          <rPr>
            <sz val="8"/>
            <color indexed="81"/>
            <rFont val="Tahoma"/>
            <family val="2"/>
            <charset val="204"/>
          </rPr>
          <t xml:space="preserve">
старый чертеж 155</t>
        </r>
      </text>
    </comment>
    <comment ref="C270" authorId="1">
      <text>
        <r>
          <rPr>
            <b/>
            <sz val="8"/>
            <color indexed="81"/>
            <rFont val="Tahoma"/>
            <family val="2"/>
            <charset val="204"/>
          </rPr>
          <t>ОАО "Белгородский завод Ритм:</t>
        </r>
        <r>
          <rPr>
            <sz val="8"/>
            <color indexed="81"/>
            <rFont val="Tahoma"/>
            <family val="2"/>
            <charset val="204"/>
          </rPr>
          <t xml:space="preserve">
старый чертеж 155 А</t>
        </r>
      </text>
    </comment>
    <comment ref="C397" authorId="0">
      <text>
        <r>
          <rPr>
            <b/>
            <sz val="8"/>
            <color indexed="81"/>
            <rFont val="Tahoma"/>
            <family val="2"/>
            <charset val="204"/>
          </rPr>
          <t>ПЭО:</t>
        </r>
        <r>
          <rPr>
            <sz val="8"/>
            <color indexed="81"/>
            <rFont val="Tahoma"/>
            <family val="2"/>
            <charset val="204"/>
          </rPr>
          <t xml:space="preserve">
№ чертежа в новых нормах, здесь - 272.000.002.01.400 
(в приводе)</t>
        </r>
      </text>
    </comment>
    <comment ref="C756" authorId="0">
      <text>
        <r>
          <rPr>
            <b/>
            <sz val="8"/>
            <color indexed="81"/>
            <rFont val="Tahoma"/>
            <family val="2"/>
            <charset val="204"/>
          </rPr>
          <t>ПЭО:</t>
        </r>
        <r>
          <rPr>
            <sz val="8"/>
            <color indexed="81"/>
            <rFont val="Tahoma"/>
            <family val="2"/>
            <charset val="204"/>
          </rPr>
          <t xml:space="preserve">
копач КО 2397.01  цена такая же</t>
        </r>
      </text>
    </comment>
  </commentList>
</comments>
</file>

<file path=xl/sharedStrings.xml><?xml version="1.0" encoding="utf-8"?>
<sst xmlns="http://schemas.openxmlformats.org/spreadsheetml/2006/main" count="11979" uniqueCount="1576">
  <si>
    <t>Утверждаю</t>
  </si>
  <si>
    <t>Генеральный директор</t>
  </si>
  <si>
    <t>ОАО "Белгородский завод РИТМ"</t>
  </si>
  <si>
    <t>________________Михарев А.П.</t>
  </si>
  <si>
    <t>Запасные части для зерновой сеялки</t>
  </si>
  <si>
    <t>№ п/п</t>
  </si>
  <si>
    <t>№ заказа</t>
  </si>
  <si>
    <t>Чертеж</t>
  </si>
  <si>
    <t>Наименование продукции</t>
  </si>
  <si>
    <t>цена за ед. (руб.)</t>
  </si>
  <si>
    <t>без НДС</t>
  </si>
  <si>
    <t>с НДС</t>
  </si>
  <si>
    <t>КО 3130.00.00.002</t>
  </si>
  <si>
    <t>Держатель</t>
  </si>
  <si>
    <t>12-1009</t>
  </si>
  <si>
    <t>КО 3130.02.00.001</t>
  </si>
  <si>
    <t>КРОНШТЕЙН</t>
  </si>
  <si>
    <t>12-1010</t>
  </si>
  <si>
    <t>КО 3130.02.00.001-01</t>
  </si>
  <si>
    <t>12-1011</t>
  </si>
  <si>
    <t>КО 3130.03.01.001</t>
  </si>
  <si>
    <t>Корпус</t>
  </si>
  <si>
    <t>12-1012</t>
  </si>
  <si>
    <t>КО 3130.03.01.002</t>
  </si>
  <si>
    <t>ЗАСЛОНКА</t>
  </si>
  <si>
    <t>12-1051</t>
  </si>
  <si>
    <t>КО 3130.03.01.003</t>
  </si>
  <si>
    <t>Вал</t>
  </si>
  <si>
    <t>КО 3130.03.01.004</t>
  </si>
  <si>
    <t>Бугель</t>
  </si>
  <si>
    <t>КО 3130.03.01.005</t>
  </si>
  <si>
    <t>КОЛЕСО ЗУБЧАТОЕ</t>
  </si>
  <si>
    <t>КО 3130.03.01.006</t>
  </si>
  <si>
    <t>Муфта отключения</t>
  </si>
  <si>
    <t>КО 3130.03.01.100сб</t>
  </si>
  <si>
    <t>КЛАПАН ВЫСЕВАЮЩЕЙ КАТУШКИ</t>
  </si>
  <si>
    <t>12-1037</t>
  </si>
  <si>
    <t>КО 3130.03.01.101</t>
  </si>
  <si>
    <t>КЛАПАН (нижний пласт)</t>
  </si>
  <si>
    <t>КО 3130.03.01.200</t>
  </si>
  <si>
    <t xml:space="preserve">Муфта для валов высевающих аппаратов </t>
  </si>
  <si>
    <t>12-1018</t>
  </si>
  <si>
    <t>КО 3130.03.01.300</t>
  </si>
  <si>
    <t>РЫЧАГ РЕГУЛИРОВОЧНЫЙ</t>
  </si>
  <si>
    <t>КО 3130.03.01.500сб</t>
  </si>
  <si>
    <t>КАТУШКА ВЫСЕВАЮЩАЯ В КОМПЛЕКТЕ</t>
  </si>
  <si>
    <t>КО 3130.03.01.501</t>
  </si>
  <si>
    <t>Катушка высевающая нормальная</t>
  </si>
  <si>
    <t>КО 3130.03.01.502</t>
  </si>
  <si>
    <t>Катушка высевающая  мелкосеменная</t>
  </si>
  <si>
    <t>12-1016</t>
  </si>
  <si>
    <t>КО 3130.03.01.503</t>
  </si>
  <si>
    <t>ФИКСАТОР</t>
  </si>
  <si>
    <t>12-1015</t>
  </si>
  <si>
    <t>КО 3130.03.01.504</t>
  </si>
  <si>
    <t>ШАЙБА</t>
  </si>
  <si>
    <t>12-1017</t>
  </si>
  <si>
    <t>КО 3130.03.01.600</t>
  </si>
  <si>
    <t>ДЕРЖАТЕЛЬ СО ЩЕТКОЙ</t>
  </si>
  <si>
    <t>КО 3130.03.02.001А</t>
  </si>
  <si>
    <t>КО 3130.03.02.002</t>
  </si>
  <si>
    <t>Втулка</t>
  </si>
  <si>
    <t>12-1019</t>
  </si>
  <si>
    <t>КО 3130.03.02.004</t>
  </si>
  <si>
    <t>12-1053</t>
  </si>
  <si>
    <t>КО 3130.03.02.009</t>
  </si>
  <si>
    <t>12-1052</t>
  </si>
  <si>
    <t>КО 3130.03.02.100</t>
  </si>
  <si>
    <t>МУФТА ОРГОННАЯ</t>
  </si>
  <si>
    <t>КО 3130.03.03.002</t>
  </si>
  <si>
    <t xml:space="preserve">Втулка опорная </t>
  </si>
  <si>
    <t>12-1029</t>
  </si>
  <si>
    <t>КО 3130.03.03.003</t>
  </si>
  <si>
    <t>ЗАЖИМ</t>
  </si>
  <si>
    <t>12-1054</t>
  </si>
  <si>
    <t>КО 3130.03.03.100</t>
  </si>
  <si>
    <t>ВАЛ В СБОРЕ</t>
  </si>
  <si>
    <t>12-1021</t>
  </si>
  <si>
    <t>КО 3130.04.00.000</t>
  </si>
  <si>
    <t>Сошник роликовый длинный</t>
  </si>
  <si>
    <t>12-1030</t>
  </si>
  <si>
    <t>КО 3130.04.00.007</t>
  </si>
  <si>
    <t>Рычаг (рычаг ограничителя глубины)</t>
  </si>
  <si>
    <t>12-1031</t>
  </si>
  <si>
    <t>КО 3130.04.00.007-01</t>
  </si>
  <si>
    <t>12-1032</t>
  </si>
  <si>
    <t>КО 3130.04.00.010</t>
  </si>
  <si>
    <t>ВТУЛКА ПОДШИПНИКА</t>
  </si>
  <si>
    <t>КО 3130.04.00.008</t>
  </si>
  <si>
    <t xml:space="preserve">Болт </t>
  </si>
  <si>
    <t>КО 3130.04.00.009</t>
  </si>
  <si>
    <t>КО 3130.04.00.011</t>
  </si>
  <si>
    <t xml:space="preserve">Втулка </t>
  </si>
  <si>
    <t>КО 3130.04.00.013</t>
  </si>
  <si>
    <t xml:space="preserve">Заглушка </t>
  </si>
  <si>
    <t>КО 3130.04.01.000</t>
  </si>
  <si>
    <t>СОШНИК ДЛИННЫЙ без дисков</t>
  </si>
  <si>
    <t>12-1055</t>
  </si>
  <si>
    <t>КО 3130.04.01.007</t>
  </si>
  <si>
    <t>БОРОЗДООБРАЗОВАТЕЛЬ</t>
  </si>
  <si>
    <t>КО 3130.04.01.007-01</t>
  </si>
  <si>
    <t>КО 3130.04.02.000</t>
  </si>
  <si>
    <t>Кронштейн сошника</t>
  </si>
  <si>
    <t>12-1028</t>
  </si>
  <si>
    <t>КО 3130.04.03.000</t>
  </si>
  <si>
    <t>ДИСК СОШНИКОВЫЙ В СБОРЕ</t>
  </si>
  <si>
    <t>КО 3130.04.03.001</t>
  </si>
  <si>
    <t>ДИСК СОШНИКА</t>
  </si>
  <si>
    <t>КО 3130.04.03.002</t>
  </si>
  <si>
    <t>КРЫШКА подшипника</t>
  </si>
  <si>
    <t>КО 3130.04.03.003</t>
  </si>
  <si>
    <t>ПРИЖИМНАЯ КРЫШКА</t>
  </si>
  <si>
    <t>КО 3130.04.03.004</t>
  </si>
  <si>
    <t>12-1040</t>
  </si>
  <si>
    <t>КО 3130.04.04.000сб</t>
  </si>
  <si>
    <t>Диск очищающий в сборе</t>
  </si>
  <si>
    <t>КО 3130.04.04.004</t>
  </si>
  <si>
    <t xml:space="preserve">Ось </t>
  </si>
  <si>
    <t>КО 3130.04.04.005</t>
  </si>
  <si>
    <t>Шайба защитная</t>
  </si>
  <si>
    <t>КО 3130.04.04.006</t>
  </si>
  <si>
    <t>Шайба дистанционная</t>
  </si>
  <si>
    <t>КО 3130.04.04.100сб</t>
  </si>
  <si>
    <t>12-1020</t>
  </si>
  <si>
    <t>КО 3130.05.00.000</t>
  </si>
  <si>
    <t>Сошник роликовый короткий</t>
  </si>
  <si>
    <t>КО 3130.05.01.000</t>
  </si>
  <si>
    <t>СОШНИК КОРОТКИЙ без дисков</t>
  </si>
  <si>
    <t>КО 3130.05.02.000</t>
  </si>
  <si>
    <t>КО 3130.06.00.005</t>
  </si>
  <si>
    <t>Ходовая гайка</t>
  </si>
  <si>
    <t>12-1033</t>
  </si>
  <si>
    <t>КО 3130.07.00.001</t>
  </si>
  <si>
    <t>КРОНШТЕЙН ВЫРАВНИВАТЕЛЯ</t>
  </si>
  <si>
    <t>КО 3130.07.00.002</t>
  </si>
  <si>
    <t>КО 3130.07.00.004</t>
  </si>
  <si>
    <t>ПЛАСТИНА</t>
  </si>
  <si>
    <t>13-1078</t>
  </si>
  <si>
    <t>КО 3130.07.00.006</t>
  </si>
  <si>
    <t>Выравниватель нормальный короткий</t>
  </si>
  <si>
    <t>13-1079</t>
  </si>
  <si>
    <t>КО 3130.07.00.007</t>
  </si>
  <si>
    <t>Выравниватель нормальный длинный</t>
  </si>
  <si>
    <t>13-1080</t>
  </si>
  <si>
    <t>КО 3130.07.00.008</t>
  </si>
  <si>
    <t>Выравниватель внешний правый</t>
  </si>
  <si>
    <t>13-1081</t>
  </si>
  <si>
    <t>КО 3130.07.00.009</t>
  </si>
  <si>
    <t>Выравниватель внешний левый</t>
  </si>
  <si>
    <t>КО 3130.07.00.011</t>
  </si>
  <si>
    <t>12-1026</t>
  </si>
  <si>
    <t>КО 3130.08.09.000</t>
  </si>
  <si>
    <t>ДЕРЖАТЕЛЬ МАРКЕРА</t>
  </si>
  <si>
    <t>12-1034</t>
  </si>
  <si>
    <t>КО 3130.10.00.000</t>
  </si>
  <si>
    <t>РЕДУКТОР</t>
  </si>
  <si>
    <t>КО 3130.10.00.006</t>
  </si>
  <si>
    <t>Звездочка Z=28</t>
  </si>
  <si>
    <t>КО 3130.12.00.000</t>
  </si>
  <si>
    <t>Лестница</t>
  </si>
  <si>
    <t>КО 3130.13.00.002</t>
  </si>
  <si>
    <t>Боковина</t>
  </si>
  <si>
    <t>КО 3130.13.00.002-01</t>
  </si>
  <si>
    <t>КО 3130.14.00.005</t>
  </si>
  <si>
    <t>Подставка</t>
  </si>
  <si>
    <t>КО 3130.15.00.003</t>
  </si>
  <si>
    <t>Пружина натяжная</t>
  </si>
  <si>
    <t>КО 3130.15.00.005</t>
  </si>
  <si>
    <t>Рым-болт М12х115</t>
  </si>
  <si>
    <t>КО 3130.16.00.003</t>
  </si>
  <si>
    <t>Воронка</t>
  </si>
  <si>
    <t>12-1035</t>
  </si>
  <si>
    <t>КО 3130.18.01.000</t>
  </si>
  <si>
    <t>КРЕПЛЕНИЕ ДАТЧИКА МАРКЕРА</t>
  </si>
  <si>
    <t>12-1036</t>
  </si>
  <si>
    <t>КО 3130.18.01.000-01</t>
  </si>
  <si>
    <t>КО 3130.25.00.004</t>
  </si>
  <si>
    <t>Указатель уровня наполнения</t>
  </si>
  <si>
    <t>КО 3130.25.00.005</t>
  </si>
  <si>
    <t>Шайба (диск)</t>
  </si>
  <si>
    <t>КО 3130.30.00.000</t>
  </si>
  <si>
    <t>Диск счетный</t>
  </si>
  <si>
    <t>12-1022</t>
  </si>
  <si>
    <t>КО 3130.32.00.000</t>
  </si>
  <si>
    <t>СЕМЯПРОВОД</t>
  </si>
  <si>
    <t>12-1023</t>
  </si>
  <si>
    <t>КО 3130.32.00.000-01</t>
  </si>
  <si>
    <t>400/500 15 121А8 10PR STARCO AS D13x15 5/173/207 ETO</t>
  </si>
  <si>
    <t>Колесо с шиной в сборе</t>
  </si>
  <si>
    <t>Комплект высевающего аппарата, в т.ч</t>
  </si>
  <si>
    <t>81.1</t>
  </si>
  <si>
    <t>81.2</t>
  </si>
  <si>
    <t>12-1013</t>
  </si>
  <si>
    <t>81.3</t>
  </si>
  <si>
    <t>12-1014</t>
  </si>
  <si>
    <t>81.4</t>
  </si>
  <si>
    <t>Фиксатор</t>
  </si>
  <si>
    <t>81.5</t>
  </si>
  <si>
    <t>Шайба</t>
  </si>
  <si>
    <t>81.6</t>
  </si>
  <si>
    <t>М4*14,88 016 
ГОСТ 8878,93</t>
  </si>
  <si>
    <t>Винт</t>
  </si>
  <si>
    <t>КО 3130.15.00.000-01</t>
  </si>
  <si>
    <t xml:space="preserve">РЫХЛИТЕЛЬ </t>
  </si>
  <si>
    <t>ДИСК ОЧИЩАЮЩИЙ в комплекте.</t>
  </si>
  <si>
    <t>83.1</t>
  </si>
  <si>
    <t>Диск очищающий в сб.</t>
  </si>
  <si>
    <t>83.2</t>
  </si>
  <si>
    <t>Рычаг</t>
  </si>
  <si>
    <t>83.3</t>
  </si>
  <si>
    <t>КО 3130.04.00.012</t>
  </si>
  <si>
    <t>83.4</t>
  </si>
  <si>
    <t>ISO 10 642-М8*20-10,9</t>
  </si>
  <si>
    <t>Винт (покупной)</t>
  </si>
  <si>
    <t>ДИСК ОЧИЩАЮЩИЙ в комплекте.(-01)</t>
  </si>
  <si>
    <t>84.1</t>
  </si>
  <si>
    <t>84.2</t>
  </si>
  <si>
    <t>84.3</t>
  </si>
  <si>
    <t>84.4</t>
  </si>
  <si>
    <t>КО 3130.03.01.500</t>
  </si>
  <si>
    <t xml:space="preserve">КАТУШКА ВЫСЕВАЮЩАЯ В КОМПЛЕКТЕ </t>
  </si>
  <si>
    <t>ОСЬ В СБОРЕ С КОЛЕСАМИ</t>
  </si>
  <si>
    <t>86.1</t>
  </si>
  <si>
    <t>КО 3130.33.01.000</t>
  </si>
  <si>
    <t>ОСЬ</t>
  </si>
  <si>
    <t>86.2</t>
  </si>
  <si>
    <t>КО 3130.09.00.002</t>
  </si>
  <si>
    <t>86.3</t>
  </si>
  <si>
    <t>КО 3130.09.00.003</t>
  </si>
  <si>
    <t>86.4</t>
  </si>
  <si>
    <t>КО 1941.15.027</t>
  </si>
  <si>
    <t>БОЛТ КОЛЕСНЫЙ</t>
  </si>
  <si>
    <t>86.5</t>
  </si>
  <si>
    <t>ГОСТ 5915 70</t>
  </si>
  <si>
    <t>Гайка М 18*1,5.8.016 (покупная)</t>
  </si>
  <si>
    <t>86.6</t>
  </si>
  <si>
    <t>ГОСТ 13942-68</t>
  </si>
  <si>
    <t>КОЛЬЦО А40 (покупное)</t>
  </si>
  <si>
    <t>86.7</t>
  </si>
  <si>
    <t>КОЛЕСО 9.00*-15,3 00 00000-А-04</t>
  </si>
  <si>
    <t>86.8</t>
  </si>
  <si>
    <t>МОДЕЛЬ Ф 201 НС6
ТУ 38 304 04 39 2013
ГОСТ 8107-75</t>
  </si>
  <si>
    <t>ШИНА ПНЕВМАТИЧЕСКАЯ 10/75-15,3
С КАМЕРОЙ 10/75-15,3 Ф201
С ВЕНТИЛЕМ ЛК 35 16,5</t>
  </si>
  <si>
    <t>86.9</t>
  </si>
  <si>
    <t>ТУ 38 304 04 39 2013</t>
  </si>
  <si>
    <t>ОБОДНАЯ ЛЕНТА 9,5-15,3</t>
  </si>
  <si>
    <t>87.1</t>
  </si>
  <si>
    <t>КО 3130.33.02.000</t>
  </si>
  <si>
    <t>87.2</t>
  </si>
  <si>
    <t>87.3</t>
  </si>
  <si>
    <t>87.4</t>
  </si>
  <si>
    <t>87.5</t>
  </si>
  <si>
    <t>87.6</t>
  </si>
  <si>
    <t>87.7</t>
  </si>
  <si>
    <t>87.8</t>
  </si>
  <si>
    <t>МОДЕЛЬ Ф 201 НС6
ГОСТ 8107-75
ТУ 38 304 04 39 2013</t>
  </si>
  <si>
    <t>87.9</t>
  </si>
  <si>
    <t>Запасные части для культиваторов</t>
  </si>
  <si>
    <t>КВО 21.605</t>
  </si>
  <si>
    <t>Щуп</t>
  </si>
  <si>
    <t>КВО 24.010</t>
  </si>
  <si>
    <t xml:space="preserve">Стойка </t>
  </si>
  <si>
    <t>КВО 24.010-01</t>
  </si>
  <si>
    <t>КВО 24.020</t>
  </si>
  <si>
    <t>Нож левый</t>
  </si>
  <si>
    <t>КВО 24.020-01</t>
  </si>
  <si>
    <t>Нож правый</t>
  </si>
  <si>
    <t>КВО 24.050</t>
  </si>
  <si>
    <t>КВО 24.050-01</t>
  </si>
  <si>
    <t>КО 1941.08.32</t>
  </si>
  <si>
    <t>Кольцо</t>
  </si>
  <si>
    <t>КО 2600.11.20.00</t>
  </si>
  <si>
    <t>Тройник</t>
  </si>
  <si>
    <t>КО 2600.11.00.028</t>
  </si>
  <si>
    <t>Штуцер</t>
  </si>
  <si>
    <t>КО 2904.00.007-01</t>
  </si>
  <si>
    <t>Ось</t>
  </si>
  <si>
    <t>КО 2904.00.007-03</t>
  </si>
  <si>
    <t>КО 2904.00.013</t>
  </si>
  <si>
    <t>Ось колеса</t>
  </si>
  <si>
    <t>КО 2904.00.014</t>
  </si>
  <si>
    <t>Гайка шлицевая</t>
  </si>
  <si>
    <t>КО 2904.00.015</t>
  </si>
  <si>
    <t>Шайба стопорная</t>
  </si>
  <si>
    <t>КО 2904.00.016</t>
  </si>
  <si>
    <t>Болт колеса</t>
  </si>
  <si>
    <t>КО 2904.00.020</t>
  </si>
  <si>
    <t>КО 2904.02.000</t>
  </si>
  <si>
    <t>Коллектор</t>
  </si>
  <si>
    <t>КО 2904.06.000</t>
  </si>
  <si>
    <t>Кольцо регулировочное</t>
  </si>
  <si>
    <t>КО 2904.08.00</t>
  </si>
  <si>
    <t>Патрубок</t>
  </si>
  <si>
    <t>КО 2924.00.002</t>
  </si>
  <si>
    <t>КО 2924.00.005</t>
  </si>
  <si>
    <t>КО 2924.00.011</t>
  </si>
  <si>
    <t>Планка</t>
  </si>
  <si>
    <t>КО 2924.00.014</t>
  </si>
  <si>
    <t>Кронштейн</t>
  </si>
  <si>
    <t>КО 2924.10.000</t>
  </si>
  <si>
    <t>Ступица с осью</t>
  </si>
  <si>
    <t>КО 2924.18.000</t>
  </si>
  <si>
    <t>КО 2943.00.006</t>
  </si>
  <si>
    <t>Стойка (под лапу L=410мм)</t>
  </si>
  <si>
    <t>КО 2943.00.007</t>
  </si>
  <si>
    <t>Стойка (под лапу L=380мм)</t>
  </si>
  <si>
    <t>КО 2944.23.00.000</t>
  </si>
  <si>
    <t>К-т туковысевающий</t>
  </si>
  <si>
    <t>КО 2954.00.005</t>
  </si>
  <si>
    <t>Ось с крепежом</t>
  </si>
  <si>
    <t>ЯКЛМ 271.000.001.12.019А</t>
  </si>
  <si>
    <t>Гайка</t>
  </si>
  <si>
    <t>ЯКЛМ 271.000.002.01.004</t>
  </si>
  <si>
    <t>ЯКЛМ 271.000.002.01.300Ю</t>
  </si>
  <si>
    <t>EF 0673</t>
  </si>
  <si>
    <t xml:space="preserve">Ступица </t>
  </si>
  <si>
    <t>Запасные части для сеялок</t>
  </si>
  <si>
    <t>ЯКЛМ 271.000.001.00.053</t>
  </si>
  <si>
    <t>ЯКЛМ 271.000.001.00.053-01</t>
  </si>
  <si>
    <t>ЯКЛМ 271.000.001.00.054</t>
  </si>
  <si>
    <t>Балка</t>
  </si>
  <si>
    <t>ЯКЛМ 271.000.001.00.056</t>
  </si>
  <si>
    <t>Скоба</t>
  </si>
  <si>
    <t>ЯКЛМ 271.000.001.00.057</t>
  </si>
  <si>
    <t>12-0390</t>
  </si>
  <si>
    <t>ЯКЛМ 271.000.001.00.071</t>
  </si>
  <si>
    <t>12-0939</t>
  </si>
  <si>
    <t>ЯКЛМ 271.000.001.00.075</t>
  </si>
  <si>
    <t>Щиток</t>
  </si>
  <si>
    <t>12-0194</t>
  </si>
  <si>
    <t>ЯКЛМ 271.000.001.00.079</t>
  </si>
  <si>
    <t>12-0768</t>
  </si>
  <si>
    <t>ЯКЛМ 271.000.001.02.000</t>
  </si>
  <si>
    <t>Консоль (правая)</t>
  </si>
  <si>
    <t>ЯКЛМ 271.000.001.02.000-01</t>
  </si>
  <si>
    <t>Консоль (левая)</t>
  </si>
  <si>
    <t>12-0841</t>
  </si>
  <si>
    <t>ЯКЛМ 271.000.001.11.000</t>
  </si>
  <si>
    <r>
      <t>Вентилятор  (</t>
    </r>
    <r>
      <rPr>
        <sz val="12"/>
        <color indexed="8"/>
        <rFont val="Times New Roman"/>
        <family val="1"/>
        <charset val="204"/>
      </rPr>
      <t>12-ти рядн. сеялка)</t>
    </r>
  </si>
  <si>
    <t>ЯКЛМ 271.000.001.11.023</t>
  </si>
  <si>
    <t>Втулка распорная</t>
  </si>
  <si>
    <t>12-0559</t>
  </si>
  <si>
    <t>ЯКЛМ 271.000.001.11.030</t>
  </si>
  <si>
    <t>Корыто</t>
  </si>
  <si>
    <t>12-0099</t>
  </si>
  <si>
    <t>ЯКЛМ 271.000.001.11.040</t>
  </si>
  <si>
    <t>Корпус вентилятора</t>
  </si>
  <si>
    <t>ЯКЛМ 271.000.001.11.045</t>
  </si>
  <si>
    <t>Втулка резьбовая</t>
  </si>
  <si>
    <t>12-0153</t>
  </si>
  <si>
    <t>ЯКЛМ 271.000.001.11.060</t>
  </si>
  <si>
    <t>Ротор</t>
  </si>
  <si>
    <t>12-0558</t>
  </si>
  <si>
    <t>ЯКЛМ 271.000.001.11.090</t>
  </si>
  <si>
    <t>Диск левый</t>
  </si>
  <si>
    <t>ЯКЛМ 271.000.001.11.130</t>
  </si>
  <si>
    <t>Опора ротора</t>
  </si>
  <si>
    <t>12-0855</t>
  </si>
  <si>
    <t>ЯКЛМ 271.000.001.11.131</t>
  </si>
  <si>
    <t>Вал ротора</t>
  </si>
  <si>
    <t>12-0599</t>
  </si>
  <si>
    <t>ЯКЛМ 271.000.001.11.131А</t>
  </si>
  <si>
    <t>ЯКЛМ 271.000.001.11.140</t>
  </si>
  <si>
    <t>Приводной блок</t>
  </si>
  <si>
    <t>12-0561</t>
  </si>
  <si>
    <t>ЯКЛМ 271.000.001.11.141</t>
  </si>
  <si>
    <t>12-0957</t>
  </si>
  <si>
    <t>ЯКЛМ 271.000.001.11.144</t>
  </si>
  <si>
    <t>Шкив</t>
  </si>
  <si>
    <t>12-0155</t>
  </si>
  <si>
    <t>ЯКЛМ 271.000.001.11.147</t>
  </si>
  <si>
    <t>12-0917</t>
  </si>
  <si>
    <t>ЯКЛМ 271.000.001.11.160</t>
  </si>
  <si>
    <t>Диск правый</t>
  </si>
  <si>
    <t>12-0994</t>
  </si>
  <si>
    <t>БКП 1094.005</t>
  </si>
  <si>
    <t>Распределитель</t>
  </si>
  <si>
    <t>12-0105</t>
  </si>
  <si>
    <t>ЯКЛМ 271.000.001.12.013</t>
  </si>
  <si>
    <t>12-1107</t>
  </si>
  <si>
    <t>ЯКЛМ 271.000.001.12.016</t>
  </si>
  <si>
    <t>12-0615</t>
  </si>
  <si>
    <t>ЯКЛМ 271.000.001.12.600</t>
  </si>
  <si>
    <t>12-0616</t>
  </si>
  <si>
    <t>ЯКЛМ 271.000.001.12.600-01</t>
  </si>
  <si>
    <t>12-0208</t>
  </si>
  <si>
    <t>ЯКЛМ 271.000.001.13.000</t>
  </si>
  <si>
    <t>Перекладина</t>
  </si>
  <si>
    <t>ЯКЛМ 271.000.001.16.000</t>
  </si>
  <si>
    <t>Костыль</t>
  </si>
  <si>
    <t>12-0776</t>
  </si>
  <si>
    <t>ЯКЛМ 271.000.001.17.000</t>
  </si>
  <si>
    <t>Штанга</t>
  </si>
  <si>
    <t>12-0136</t>
  </si>
  <si>
    <t>ЯКЛМ 271.000.001.19.000</t>
  </si>
  <si>
    <t xml:space="preserve">Маркер </t>
  </si>
  <si>
    <t>12-0128</t>
  </si>
  <si>
    <t>ЯКЛМ 271.000.001.19.001</t>
  </si>
  <si>
    <t>Диск  маркера</t>
  </si>
  <si>
    <t>12-0130</t>
  </si>
  <si>
    <t>ЯКЛМ 271.000.001.19.003</t>
  </si>
  <si>
    <t>12-0058, 12-0129</t>
  </si>
  <si>
    <t>ЯКЛМ 271.000.001.19.005</t>
  </si>
  <si>
    <t>12-0892</t>
  </si>
  <si>
    <t>ЯКЛМ 271.000.001.19.006</t>
  </si>
  <si>
    <t>12-0652</t>
  </si>
  <si>
    <t>ЯКЛМ 271.000.001.19.100</t>
  </si>
  <si>
    <t>Ступица</t>
  </si>
  <si>
    <t>ЯКЛМ 271.000.001.23.000</t>
  </si>
  <si>
    <t>Шкворень</t>
  </si>
  <si>
    <t>ЯКЛМ 271.000.001.24.000</t>
  </si>
  <si>
    <t>Связь</t>
  </si>
  <si>
    <t>ЯКЛМ 271.000.001.24.000-01</t>
  </si>
  <si>
    <t>ЯКЛМ 271.000.001.25.001</t>
  </si>
  <si>
    <t>12-0113</t>
  </si>
  <si>
    <t>ЯКЛМ 271.000.001.25.003</t>
  </si>
  <si>
    <t>Фланец</t>
  </si>
  <si>
    <t>12-0263</t>
  </si>
  <si>
    <t>ЯКЛМ 271.000.001.25.004</t>
  </si>
  <si>
    <t>12-0190</t>
  </si>
  <si>
    <t>ЯКЛМ 271.000.001.25.005</t>
  </si>
  <si>
    <t>12-0821</t>
  </si>
  <si>
    <t>ЯКЛМ 271.000.001.25.006</t>
  </si>
  <si>
    <t>12-1126</t>
  </si>
  <si>
    <t>ЯКЛМ 271.000.001.25.007</t>
  </si>
  <si>
    <t>12-0207</t>
  </si>
  <si>
    <t>ЯКЛМ 271.000.001.25.007А</t>
  </si>
  <si>
    <t>12-0537</t>
  </si>
  <si>
    <t>ЯКЛМ 271.000.001.25.008</t>
  </si>
  <si>
    <t>Планка стопорная</t>
  </si>
  <si>
    <t>12-0218</t>
  </si>
  <si>
    <t>ЯКЛМ 271.000.001.25.009</t>
  </si>
  <si>
    <t>Палец</t>
  </si>
  <si>
    <t>12-0450</t>
  </si>
  <si>
    <t>ЯКЛМ 271.000.001.25.011</t>
  </si>
  <si>
    <t>12-0822</t>
  </si>
  <si>
    <t>ЯКЛМ 271.000.001.25.012</t>
  </si>
  <si>
    <t>12-0823, 120105</t>
  </si>
  <si>
    <t>ЯКЛМ 271.000.001.25.013</t>
  </si>
  <si>
    <t>12-0823</t>
  </si>
  <si>
    <t>ЯКЛМ 271.000.001.25.013-01</t>
  </si>
  <si>
    <t>12-0324</t>
  </si>
  <si>
    <t>ЯКЛМ 271.000.001.25.015</t>
  </si>
  <si>
    <t>ЯКЛМ 271.000.001.25.016А</t>
  </si>
  <si>
    <t>12-0433</t>
  </si>
  <si>
    <t>ЯКЛМ 271.000.001.25.25</t>
  </si>
  <si>
    <t>ЯКЛМ 271.000.001.25.105</t>
  </si>
  <si>
    <t>Крестовина</t>
  </si>
  <si>
    <t>12-0239</t>
  </si>
  <si>
    <t>ЯКЛМ 271.000.001.25.110</t>
  </si>
  <si>
    <t>12-0873</t>
  </si>
  <si>
    <t>ЯКЛМ 271.000.001.25.120</t>
  </si>
  <si>
    <t>Зажим</t>
  </si>
  <si>
    <t>12-0238</t>
  </si>
  <si>
    <t>ЯКЛМ 271.000.001.25.130</t>
  </si>
  <si>
    <t>Плуг</t>
  </si>
  <si>
    <t xml:space="preserve"> </t>
  </si>
  <si>
    <t>ЯКЛМ 271.000.001.25.140</t>
  </si>
  <si>
    <t>Рычаг фигурный</t>
  </si>
  <si>
    <t>12-0307</t>
  </si>
  <si>
    <t>ЯКЛМ 271.000.001.25.150.02А</t>
  </si>
  <si>
    <t>Крышка корпуса дозатора (алюм.)</t>
  </si>
  <si>
    <t>12-0799</t>
  </si>
  <si>
    <t>ЯКЛМ 271.000.001.25.150.03</t>
  </si>
  <si>
    <t>Крышка малая</t>
  </si>
  <si>
    <t>ЯКЛМ 271.000.001.25.150.04</t>
  </si>
  <si>
    <t>12-0076</t>
  </si>
  <si>
    <t>ЯКЛМ 271.000.001.25.150.09</t>
  </si>
  <si>
    <t>12-0608</t>
  </si>
  <si>
    <t>ЯКЛМ 271.000.001.25.150.12</t>
  </si>
  <si>
    <t>Дефлектор</t>
  </si>
  <si>
    <t>12-0891</t>
  </si>
  <si>
    <t>ЯКЛМ 271.000.001.25.150.13</t>
  </si>
  <si>
    <t>12-0111</t>
  </si>
  <si>
    <t>ЯКЛМ 271.000.001.25.150.14</t>
  </si>
  <si>
    <t>Звездочка</t>
  </si>
  <si>
    <t>12-0132</t>
  </si>
  <si>
    <t>ЯКЛМ 271.000.001.25.150.15</t>
  </si>
  <si>
    <t>Оправка</t>
  </si>
  <si>
    <t>12-0133</t>
  </si>
  <si>
    <t>ЯКЛМ 271.000.001.25.150.16</t>
  </si>
  <si>
    <t>ЯКЛМ 271.000.001.25.017-03</t>
  </si>
  <si>
    <t>Штиф</t>
  </si>
  <si>
    <t>12-0721</t>
  </si>
  <si>
    <t>ЯКЛМ 271.000.001.25.150.18</t>
  </si>
  <si>
    <t>Пружина</t>
  </si>
  <si>
    <t>12-0989</t>
  </si>
  <si>
    <t>ЯКЛМ 271.000.001.25.150.20</t>
  </si>
  <si>
    <t>Шпилька</t>
  </si>
  <si>
    <t>ЯКЛМ 271.000.001.25.150.23</t>
  </si>
  <si>
    <t>12-0645</t>
  </si>
  <si>
    <t>ЯКЛМ 271.000.001.25.150.24</t>
  </si>
  <si>
    <t>12-0323</t>
  </si>
  <si>
    <t>ЯКЛМ 271.000.001.25.150.25</t>
  </si>
  <si>
    <t>12-0990</t>
  </si>
  <si>
    <t>ЯКЛМ 271.000.001.25.150.27</t>
  </si>
  <si>
    <t>Ручка</t>
  </si>
  <si>
    <t>12-0100</t>
  </si>
  <si>
    <t>ЯКЛМ 271.000.001.25.150.31</t>
  </si>
  <si>
    <t>Защелка</t>
  </si>
  <si>
    <t>ЯКЛМ 271.000.001.25.150.32</t>
  </si>
  <si>
    <t>12-0340</t>
  </si>
  <si>
    <t>ЯКЛМ 271.000.001.25.150.33</t>
  </si>
  <si>
    <t>12-0342</t>
  </si>
  <si>
    <t>ЯКЛМ 271.000.001.25.150.33-01</t>
  </si>
  <si>
    <t>ЯКЛМ 271.000.001.25.150.34</t>
  </si>
  <si>
    <t>12-0146</t>
  </si>
  <si>
    <t>ЯКЛМ 271.000.001.25.150.35</t>
  </si>
  <si>
    <t>ЯКЛМ 271.000.001.25.150.35-01</t>
  </si>
  <si>
    <t>12-0116</t>
  </si>
  <si>
    <t>ЯКЛМ 271.000.001.25.150.36</t>
  </si>
  <si>
    <t>Вставка</t>
  </si>
  <si>
    <t>12-0669</t>
  </si>
  <si>
    <t>ЯКЛМ 271.000.001.25.152.00</t>
  </si>
  <si>
    <t>Диск (свекла)</t>
  </si>
  <si>
    <t>12-0791</t>
  </si>
  <si>
    <t>ЯКЛМ 271.000.001.25.152.00А</t>
  </si>
  <si>
    <t>Диск ЗИП (кукуруза)</t>
  </si>
  <si>
    <t>12-0811</t>
  </si>
  <si>
    <t>ЯКЛМ 271.000.001.25.152.00Б</t>
  </si>
  <si>
    <t>Диск ЗИП (подсолнечник)</t>
  </si>
  <si>
    <t>12-0648</t>
  </si>
  <si>
    <t>ЯКЛМ 271.000.001.25.152.00БЮ</t>
  </si>
  <si>
    <t>Диск ЗИП (подсолнечник)15 отв.ф1,6мм</t>
  </si>
  <si>
    <t>ЯКЛМ 271.000.001.25.152.00БТСБ</t>
  </si>
  <si>
    <t>ЯКЛМ 271.000.001.25.152.00БСБ</t>
  </si>
  <si>
    <t>Диск  (подсолнечник) 15отв Ф2мм</t>
  </si>
  <si>
    <t>12-0708</t>
  </si>
  <si>
    <t>ЯКЛМ 271.000.001.25.152.00 В</t>
  </si>
  <si>
    <t>Диск (соя)</t>
  </si>
  <si>
    <t>ЯКЛМ 270.000.012.150.210</t>
  </si>
  <si>
    <t>Манжета</t>
  </si>
  <si>
    <t>12-0139</t>
  </si>
  <si>
    <t>ЯКЛМ 271.000.001.25.154.00</t>
  </si>
  <si>
    <t>12-0451</t>
  </si>
  <si>
    <t>ЯКЛМ 271.000.001.25.156</t>
  </si>
  <si>
    <t>Корпус дозатора</t>
  </si>
  <si>
    <t>ЯКЛМ 271.000.001.25.156.01</t>
  </si>
  <si>
    <t>ЯКЛМ 271.000.001.25.156.02</t>
  </si>
  <si>
    <t>12-0868</t>
  </si>
  <si>
    <t>ЯКЛМ 271.000.001.25.157</t>
  </si>
  <si>
    <t>Планка со щекой</t>
  </si>
  <si>
    <t>ЯКЛМ 271.000.001.25.158</t>
  </si>
  <si>
    <t>Сошник (свекла)</t>
  </si>
  <si>
    <t>ЯКЛМ 271.000.001.25.158А</t>
  </si>
  <si>
    <t>Сошник ЗИП (кукуруза)</t>
  </si>
  <si>
    <t>ЯКЛМ 271.000.001.25.158.05</t>
  </si>
  <si>
    <t>12-0243</t>
  </si>
  <si>
    <t>ЯКЛМ 271.000.001.25.160А</t>
  </si>
  <si>
    <t>Узел направляющий</t>
  </si>
  <si>
    <t>ЯКЛМ 271.000.001.25.161А</t>
  </si>
  <si>
    <t>12-1116</t>
  </si>
  <si>
    <t>ЯКЛМ 271.000.001.25.162</t>
  </si>
  <si>
    <t>Пластина</t>
  </si>
  <si>
    <t>12-0125</t>
  </si>
  <si>
    <t>ЯКЛМ 271.000.001.25.163А</t>
  </si>
  <si>
    <t>Ролик</t>
  </si>
  <si>
    <t>12-0365</t>
  </si>
  <si>
    <t>ЯКЛМ 271.000.001.25.170А</t>
  </si>
  <si>
    <t>12-0206</t>
  </si>
  <si>
    <t>ЯКЛМ 271.000.001.25.180А</t>
  </si>
  <si>
    <t>12-0567</t>
  </si>
  <si>
    <t>ЯКЛМ 271.000.001.25.190</t>
  </si>
  <si>
    <t>Вилка</t>
  </si>
  <si>
    <t>12-0246</t>
  </si>
  <si>
    <t>ЯКЛМ 271.000.001.25.210А</t>
  </si>
  <si>
    <t>ЯКЛМ 271.000.001.25.211</t>
  </si>
  <si>
    <t>ЯКЛМ 271.000.001.25.212А</t>
  </si>
  <si>
    <t>12-0095</t>
  </si>
  <si>
    <t>ЯКЛМ 271.000.001.25.213</t>
  </si>
  <si>
    <t>Кулачок</t>
  </si>
  <si>
    <t>12-0627</t>
  </si>
  <si>
    <t>ЯКЛМ 271.000.001.25.220</t>
  </si>
  <si>
    <t>12-0736</t>
  </si>
  <si>
    <t>ЯКЛМ 271.000.001.25.230</t>
  </si>
  <si>
    <t>12-0661</t>
  </si>
  <si>
    <t>ЯКЛМ 271.000.001.25.240</t>
  </si>
  <si>
    <t>Сектор</t>
  </si>
  <si>
    <t>12-0653</t>
  </si>
  <si>
    <t>ЯКЛМ 271.000.001.25.250</t>
  </si>
  <si>
    <t>Колесо опорное</t>
  </si>
  <si>
    <t>12-0651</t>
  </si>
  <si>
    <t>ЯКЛМ 271.000.001.25.250-01П</t>
  </si>
  <si>
    <t>Обод</t>
  </si>
  <si>
    <t>12-0124</t>
  </si>
  <si>
    <t>ЯКЛМ 271.000.001.25.250.02</t>
  </si>
  <si>
    <t>Полудиск</t>
  </si>
  <si>
    <t>12-0103</t>
  </si>
  <si>
    <t>ЯКЛМ 271.000.001.25.250.03</t>
  </si>
  <si>
    <t>12-0247</t>
  </si>
  <si>
    <t>ЯКЛМ 271.000.001.25.260А</t>
  </si>
  <si>
    <t>12-0670</t>
  </si>
  <si>
    <t>ЯКЛМ 271.000.001.25.261</t>
  </si>
  <si>
    <t>12-0679</t>
  </si>
  <si>
    <t>ЯКЛМ 271.000.001.25.263А</t>
  </si>
  <si>
    <t>12-0870</t>
  </si>
  <si>
    <t>ЯКЛМ 271.000.001.25.300</t>
  </si>
  <si>
    <t>Рукоятка</t>
  </si>
  <si>
    <t>12-0871</t>
  </si>
  <si>
    <t>ЯКЛМ 271.000.001.25.300-01</t>
  </si>
  <si>
    <t>12-0981</t>
  </si>
  <si>
    <t>ЯКЛМ 271.000.001.25.200</t>
  </si>
  <si>
    <t>12-0022</t>
  </si>
  <si>
    <t>ЯКЛМ 271.000.001.25.401</t>
  </si>
  <si>
    <t xml:space="preserve">Бункер со шкалой   </t>
  </si>
  <si>
    <t>12-0023</t>
  </si>
  <si>
    <t>ЯКЛМ 271.000.001.25.402</t>
  </si>
  <si>
    <t>Горловина</t>
  </si>
  <si>
    <t>ЯКЛМ 271.000.001.26.000</t>
  </si>
  <si>
    <t>Лоток</t>
  </si>
  <si>
    <t>12-0635</t>
  </si>
  <si>
    <t>ЯКЛМ 271.000.001.38.042</t>
  </si>
  <si>
    <t>Муфта соединительная</t>
  </si>
  <si>
    <t>ЯКЛМ 271.000.001.40.000</t>
  </si>
  <si>
    <t>12-0982</t>
  </si>
  <si>
    <t>АК-040.ХХХ.041ХХХ R15</t>
  </si>
  <si>
    <t>Вал с муфтой (доработка)</t>
  </si>
  <si>
    <t>12-0991, 12-0117</t>
  </si>
  <si>
    <t>ЯКЛМ 271.000.002.00.001</t>
  </si>
  <si>
    <t>12-0045, 12-0357</t>
  </si>
  <si>
    <t>ЯКЛМ 271.000.002.00.002</t>
  </si>
  <si>
    <t>12-0707</t>
  </si>
  <si>
    <t>ЯКЛМ 271.000.002.00.003</t>
  </si>
  <si>
    <t>Звездочка Z=13</t>
  </si>
  <si>
    <t>ЯКЛМ 271.000.002.00.004</t>
  </si>
  <si>
    <t>Звездочка Z=14</t>
  </si>
  <si>
    <t>12-0785</t>
  </si>
  <si>
    <t>ЯКЛМ 271.000.002.01.000</t>
  </si>
  <si>
    <t>Привод</t>
  </si>
  <si>
    <t>12-0876</t>
  </si>
  <si>
    <t>ЯКЛМ 271.000.002.01.000-01</t>
  </si>
  <si>
    <t>12-0545</t>
  </si>
  <si>
    <t>ЯКЛМ 271.000.002.01.001</t>
  </si>
  <si>
    <t xml:space="preserve">Втулка распорная </t>
  </si>
  <si>
    <t>12-0681</t>
  </si>
  <si>
    <t>ЯКЛМ 271.000.002.01.005</t>
  </si>
  <si>
    <t>Заглушка</t>
  </si>
  <si>
    <t>12-0107, 12-0051</t>
  </si>
  <si>
    <t>ЯКЛМ 271.000.002.01.200</t>
  </si>
  <si>
    <t>12-0797</t>
  </si>
  <si>
    <t>ЯКЛМ 271.000.002.01.300</t>
  </si>
  <si>
    <t>ЯКЛМ 271.000.002.01.301</t>
  </si>
  <si>
    <t>12-0112</t>
  </si>
  <si>
    <t>ЯКЛМ 271.000.002.01.700</t>
  </si>
  <si>
    <t>Подшипник со втулкой S19</t>
  </si>
  <si>
    <t>12-0976</t>
  </si>
  <si>
    <t>ЯКЛМ 271.000.002.01.900</t>
  </si>
  <si>
    <t>Подшипник с сборе</t>
  </si>
  <si>
    <t>ЯКЛМ 271.000.002.01.901</t>
  </si>
  <si>
    <t>ЯКЛМ 271.000.002.02.001</t>
  </si>
  <si>
    <t>ЯКЛМ 271.000.002.02.100-01</t>
  </si>
  <si>
    <t>12-0705</t>
  </si>
  <si>
    <t>ЯКЛМ 271.000.002.03.000</t>
  </si>
  <si>
    <t>Звездочка Z=16</t>
  </si>
  <si>
    <t>12-0702</t>
  </si>
  <si>
    <t>ЯКЛМ 271.000.002.04.000</t>
  </si>
  <si>
    <t>Звездочка Z=17</t>
  </si>
  <si>
    <t>12-0703</t>
  </si>
  <si>
    <t>ЯКЛМ 271.000.002.05.000</t>
  </si>
  <si>
    <t>Звездочка Z=20</t>
  </si>
  <si>
    <t>12-0110</t>
  </si>
  <si>
    <t>ЯКЛМ 271.000.002.06.000</t>
  </si>
  <si>
    <t>Звездочка Z=21</t>
  </si>
  <si>
    <t>12-0792</t>
  </si>
  <si>
    <t>ЯКЛМ 271.000.002.25.000</t>
  </si>
  <si>
    <t>Аппарат высевающий</t>
  </si>
  <si>
    <t>ЯКЛМ 271.000.002.25.006</t>
  </si>
  <si>
    <t>ЯКЛМ 271.000.002.25.008</t>
  </si>
  <si>
    <t>ЯКЛМ 271.000.002.25.009</t>
  </si>
  <si>
    <t>12-0188</t>
  </si>
  <si>
    <t>ЯКЛМ 271.000.002.25.010</t>
  </si>
  <si>
    <t>Кронштейн задний</t>
  </si>
  <si>
    <t>ЯКЛМ 271.000.002.25.011</t>
  </si>
  <si>
    <t>ЯКЛМ 271.000.002.25.100</t>
  </si>
  <si>
    <t>Кронштейн передний</t>
  </si>
  <si>
    <t>ЯКЛМ 271.000.002.25.150.13</t>
  </si>
  <si>
    <t>ЯКЛМ 271.000.003.00.006</t>
  </si>
  <si>
    <t>Болт гнутый</t>
  </si>
  <si>
    <t>12-0327</t>
  </si>
  <si>
    <t>ЯКЛМ 271.000.003.00.008</t>
  </si>
  <si>
    <t>12-0179</t>
  </si>
  <si>
    <t>ЯКЛМ 271.000.003.02.001</t>
  </si>
  <si>
    <t>Звездочка Z=12</t>
  </si>
  <si>
    <t>120897, 12-0032</t>
  </si>
  <si>
    <t>ЯКЛМ 271.000.003.02.003</t>
  </si>
  <si>
    <t>ЯКЛМ 271.000.003.02.008</t>
  </si>
  <si>
    <t>12-0598</t>
  </si>
  <si>
    <t>ЯКЛМ 271.000.003.02.008А</t>
  </si>
  <si>
    <t>12-0114</t>
  </si>
  <si>
    <t>ЯКЛМ 271.000.003.02.010</t>
  </si>
  <si>
    <t>12-0038</t>
  </si>
  <si>
    <t>ЯКЛМ 271.000.003.02.100</t>
  </si>
  <si>
    <t>Звездочка Z=18</t>
  </si>
  <si>
    <t>12-0039</t>
  </si>
  <si>
    <t>ЯКЛМ 271.000.003.02.200</t>
  </si>
  <si>
    <t>Звездочка Z=24</t>
  </si>
  <si>
    <t>12-0753</t>
  </si>
  <si>
    <t>ЯКЛМ 271.000.003.02.300</t>
  </si>
  <si>
    <t>12-0754</t>
  </si>
  <si>
    <t>ЯКЛМ 271.000.003.02.400</t>
  </si>
  <si>
    <t>Звездочка Z=30</t>
  </si>
  <si>
    <t>12-0536</t>
  </si>
  <si>
    <t>ЯКЛМ 271.000.003.02.600</t>
  </si>
  <si>
    <t>12-0898</t>
  </si>
  <si>
    <t>ЯКЛМ 271.000.003.04.000</t>
  </si>
  <si>
    <t>12-0196</t>
  </si>
  <si>
    <t>ЯКЛМ 271.000.003.04.000-01</t>
  </si>
  <si>
    <t>12-0197</t>
  </si>
  <si>
    <t>ЯКЛМ 271.000.003.04.000-02</t>
  </si>
  <si>
    <t>12-0198</t>
  </si>
  <si>
    <t>ЯКЛМ 271.000.003.04.000-03</t>
  </si>
  <si>
    <t>ЯКЛМ 271.000.003.04.000-04</t>
  </si>
  <si>
    <t>ЯКЛМ 271.000.003.04.000-05</t>
  </si>
  <si>
    <t>ЯКЛМ 271.000.003.04.02-008</t>
  </si>
  <si>
    <t>ЯКЛМ 271.000.004.25.002</t>
  </si>
  <si>
    <t>ЯКЛМ 271.000.004.25.003</t>
  </si>
  <si>
    <t>12-0804</t>
  </si>
  <si>
    <t>ЯКЛМ 271.000.005.01.000</t>
  </si>
  <si>
    <t>Аппарат туковысевающий (V=43л)</t>
  </si>
  <si>
    <t>12-0141</t>
  </si>
  <si>
    <t>ЯКЛМ 271.000.005.01.001</t>
  </si>
  <si>
    <t>Бункер</t>
  </si>
  <si>
    <t>12-0517</t>
  </si>
  <si>
    <t>ЯКЛМ 271.000.005.01.002</t>
  </si>
  <si>
    <t>12-0518</t>
  </si>
  <si>
    <t>ЯКЛМ 271.000.005.01.003</t>
  </si>
  <si>
    <t>ЯКЛМ 271.000.005.01.004</t>
  </si>
  <si>
    <t>12-0142</t>
  </si>
  <si>
    <t>ЯКЛМ 271.000.005.01.005</t>
  </si>
  <si>
    <t>Поддон</t>
  </si>
  <si>
    <t>12-0508</t>
  </si>
  <si>
    <t>ЯКЛМ 271.000.005.01.007</t>
  </si>
  <si>
    <t xml:space="preserve">Козырек </t>
  </si>
  <si>
    <t>12-0094</t>
  </si>
  <si>
    <t>ЯКЛМ 271.000.005.01.008</t>
  </si>
  <si>
    <t>Крышка бункера</t>
  </si>
  <si>
    <t>ЯКЛМ 271.000.005.01.100</t>
  </si>
  <si>
    <t xml:space="preserve">Кронштейн </t>
  </si>
  <si>
    <t>12-0106</t>
  </si>
  <si>
    <t>ЯКЛМ 271.000.005.01.400</t>
  </si>
  <si>
    <t>Подшипник со втулкой S17</t>
  </si>
  <si>
    <t>12-0363</t>
  </si>
  <si>
    <t>ЯКЛМ 271.000.005.01.600</t>
  </si>
  <si>
    <t>Катушка</t>
  </si>
  <si>
    <t>12-0199</t>
  </si>
  <si>
    <t>ЯКЛМ 271.000.005.02.000</t>
  </si>
  <si>
    <t>ЯКЛМ 271.000.005.03.000А-01</t>
  </si>
  <si>
    <t>ЯКЛМ 271.000.008.00.053</t>
  </si>
  <si>
    <t>ЯКЛМ 271.000.008.00.053-01</t>
  </si>
  <si>
    <t>12-0971</t>
  </si>
  <si>
    <t>ЯКЛМ 271.000.008.00.060</t>
  </si>
  <si>
    <t>Планка малая</t>
  </si>
  <si>
    <t>ЯКЛМ 271.000.008.00.079</t>
  </si>
  <si>
    <t>ЯКЛМ 271.000.008.01.000</t>
  </si>
  <si>
    <t>ЯКЛМ 271.000.008.01.000-01</t>
  </si>
  <si>
    <t>ЯКЛМ 271.000.008.01.100</t>
  </si>
  <si>
    <t>Балка левая</t>
  </si>
  <si>
    <t>ЯКЛМ 271.000.008.01.100-01</t>
  </si>
  <si>
    <t>Балка правая</t>
  </si>
  <si>
    <t>ЯКЛМ 271.000.008.03.000</t>
  </si>
  <si>
    <t>ЯКЛМ 271.000.008.03.000-01</t>
  </si>
  <si>
    <t>12-0555</t>
  </si>
  <si>
    <t>ЯКЛМ 271.000.008.04.000</t>
  </si>
  <si>
    <t>Привод тукового аппарата</t>
  </si>
  <si>
    <t>12-0556</t>
  </si>
  <si>
    <t>ЯКЛМ 271.000.008.04.000-01</t>
  </si>
  <si>
    <t>12-0550</t>
  </si>
  <si>
    <t>ЯКЛМ 271.000.008.05.000</t>
  </si>
  <si>
    <t>Кронштейн туковысевающего аппарата</t>
  </si>
  <si>
    <t>ЯКЛМ 271.000.008.06.000</t>
  </si>
  <si>
    <t>ЯКЛМ 271.000.008.09.000</t>
  </si>
  <si>
    <t>ЯКЛМ 271.000.008.10.000</t>
  </si>
  <si>
    <t>Рама</t>
  </si>
  <si>
    <t>ЯКЛМ 271.000.008.14.000</t>
  </si>
  <si>
    <t>Буксир</t>
  </si>
  <si>
    <t>ЯКЛМ 271.000.008.15.000</t>
  </si>
  <si>
    <t>ЯКЛМ 271.000.008.21.000</t>
  </si>
  <si>
    <t>Стойка</t>
  </si>
  <si>
    <t>12-0644</t>
  </si>
  <si>
    <t>ЯКЛМ 271.000.008.25.200</t>
  </si>
  <si>
    <t>12-0941</t>
  </si>
  <si>
    <t>ЯКЛМ 271.000.012 07 000</t>
  </si>
  <si>
    <t>Вал составной</t>
  </si>
  <si>
    <t>12-0316</t>
  </si>
  <si>
    <t>ЯКЛМ 271.000.012.25.000</t>
  </si>
  <si>
    <t xml:space="preserve">Аппарат высевающий (свекла)     </t>
  </si>
  <si>
    <t>12-0978</t>
  </si>
  <si>
    <t>ЯКЛМ 271.000.012.25.000-01</t>
  </si>
  <si>
    <t xml:space="preserve">Аппарат высевающий (кукуруза)     </t>
  </si>
  <si>
    <t>12-0417</t>
  </si>
  <si>
    <t>ЯКЛМ 271.000.012.25.150</t>
  </si>
  <si>
    <t xml:space="preserve">Дозатор </t>
  </si>
  <si>
    <t>12-0909</t>
  </si>
  <si>
    <t>ЯКЛМ 271.000.012.25.150-01</t>
  </si>
  <si>
    <t>Дозатор (кукуруза)</t>
  </si>
  <si>
    <t>12-0905</t>
  </si>
  <si>
    <t>ЯКЛМ 271.000.012.25.150-02</t>
  </si>
  <si>
    <t>Дозатор (подсолнух 15 отв)</t>
  </si>
  <si>
    <t>12-0984</t>
  </si>
  <si>
    <t>ЯКЛМ 271.000.012.25.150-03</t>
  </si>
  <si>
    <t>Дозатор (подсолнух 30 отв)</t>
  </si>
  <si>
    <t>12-0544</t>
  </si>
  <si>
    <t>ЯКЛМ 271.000.012.25.150.36</t>
  </si>
  <si>
    <t>Крышка</t>
  </si>
  <si>
    <t>12-1174</t>
  </si>
  <si>
    <t>ЯКЛМ 271.000.012.25.270</t>
  </si>
  <si>
    <t>12-0667</t>
  </si>
  <si>
    <t>ЯКЛМ 271.000.012.30.000</t>
  </si>
  <si>
    <t>Хомут S19</t>
  </si>
  <si>
    <t>ЯКЛМ 271.000.012.34.000</t>
  </si>
  <si>
    <t>Хомут</t>
  </si>
  <si>
    <t>ЯКЛМ 272.000.001.01.104</t>
  </si>
  <si>
    <t>12-0107</t>
  </si>
  <si>
    <t>ЯКЛМ 272.000.001.01.400</t>
  </si>
  <si>
    <t>Звездочка ведущая</t>
  </si>
  <si>
    <t>12-0137</t>
  </si>
  <si>
    <t>ЯКЛМ 272.000.001.01.500</t>
  </si>
  <si>
    <t>Звездочка ведомая</t>
  </si>
  <si>
    <t>ЯКЛМ 272.000.001.01.600</t>
  </si>
  <si>
    <t>ЯКЛМ 272.000.001.01.600-01</t>
  </si>
  <si>
    <t>ЯКЛМ 272.000.008.02.000</t>
  </si>
  <si>
    <t>Устройство транспортное</t>
  </si>
  <si>
    <t>ЯКЛМ 272.000.001.11.001</t>
  </si>
  <si>
    <t>Упор</t>
  </si>
  <si>
    <t>ЯКЛМ 272.000.001.11.500</t>
  </si>
  <si>
    <t>ЯКЛМ 272.000.001.11.008</t>
  </si>
  <si>
    <t>12-0672</t>
  </si>
  <si>
    <t>ЯКЛМ 272.000.008.11.000</t>
  </si>
  <si>
    <t>Сошник для туков</t>
  </si>
  <si>
    <t>12-0673</t>
  </si>
  <si>
    <t>ЯКЛМ 272.000.008.11.000-01</t>
  </si>
  <si>
    <t>ЯКЛМ 272.000.008.11.012</t>
  </si>
  <si>
    <t>ЯКЛМ 272.000.008.11.200</t>
  </si>
  <si>
    <t>Сошник</t>
  </si>
  <si>
    <t>12-0560</t>
  </si>
  <si>
    <t>КО 1941.00.01</t>
  </si>
  <si>
    <t>Чашка</t>
  </si>
  <si>
    <t>КО 1941.00.037</t>
  </si>
  <si>
    <t>КО 1941.00.10</t>
  </si>
  <si>
    <t>Шпилька М20х200</t>
  </si>
  <si>
    <t>КО 1941.00.11</t>
  </si>
  <si>
    <t>Скоба маркера</t>
  </si>
  <si>
    <t>КО 1941.00.12</t>
  </si>
  <si>
    <t>КО 1941.00.17</t>
  </si>
  <si>
    <t>Хомутик</t>
  </si>
  <si>
    <t>КО 1941.00.19</t>
  </si>
  <si>
    <t>Ось 30х475</t>
  </si>
  <si>
    <t>КО 1941.00.20</t>
  </si>
  <si>
    <t>Ось 30х692</t>
  </si>
  <si>
    <t>КО 1941.00.23</t>
  </si>
  <si>
    <t>Ось 30х315</t>
  </si>
  <si>
    <t>КО 1941.00.35</t>
  </si>
  <si>
    <t>Штырь</t>
  </si>
  <si>
    <t>КО 1941.00.39</t>
  </si>
  <si>
    <t>Ось штока</t>
  </si>
  <si>
    <t>КО 1941.00.40</t>
  </si>
  <si>
    <t>Ось 30х235</t>
  </si>
  <si>
    <t>КО 1941.01.00</t>
  </si>
  <si>
    <t>Ферма</t>
  </si>
  <si>
    <t>КО 1941.02.00</t>
  </si>
  <si>
    <t>Консоль левая</t>
  </si>
  <si>
    <t>КО 1941.03.00</t>
  </si>
  <si>
    <t>КО 1941.04.30</t>
  </si>
  <si>
    <t>Мост передний</t>
  </si>
  <si>
    <t>КО 1941.04.40</t>
  </si>
  <si>
    <t>Мост задний</t>
  </si>
  <si>
    <t>12-0253</t>
  </si>
  <si>
    <t>КО 1941.07.00</t>
  </si>
  <si>
    <t>Седло</t>
  </si>
  <si>
    <t>КО 1941.08.02</t>
  </si>
  <si>
    <t>КО 1941.09.000</t>
  </si>
  <si>
    <t>Опора маркера</t>
  </si>
  <si>
    <t>КО 1941.09.003</t>
  </si>
  <si>
    <t>КО 1941.10.000</t>
  </si>
  <si>
    <t>Маркер</t>
  </si>
  <si>
    <t>12-0570</t>
  </si>
  <si>
    <t>КО 1941.10.008</t>
  </si>
  <si>
    <t>Диск</t>
  </si>
  <si>
    <t>КО 1941.11.000-01</t>
  </si>
  <si>
    <t>Подвеска</t>
  </si>
  <si>
    <t>КО 1941.16.006</t>
  </si>
  <si>
    <t>Переходник</t>
  </si>
  <si>
    <t>КО 1941.11.011А</t>
  </si>
  <si>
    <t>КО 1941.11.012</t>
  </si>
  <si>
    <t>КО 1941.13.000-001</t>
  </si>
  <si>
    <t>КО 1941.14.000</t>
  </si>
  <si>
    <t>Консоль</t>
  </si>
  <si>
    <t>КО 1941.14.000-01</t>
  </si>
  <si>
    <t>КО 1941.15.004</t>
  </si>
  <si>
    <t>КО 1941.15.005</t>
  </si>
  <si>
    <t>КО 1941.15.016</t>
  </si>
  <si>
    <t>Болт колесный</t>
  </si>
  <si>
    <t>12-1115</t>
  </si>
  <si>
    <t>КО 1941.15.030</t>
  </si>
  <si>
    <t>Ступица 16"</t>
  </si>
  <si>
    <t>КО 1941.15.100</t>
  </si>
  <si>
    <t>КО 1941.16.000-01</t>
  </si>
  <si>
    <t>Кронштейн цилиндра</t>
  </si>
  <si>
    <t>КО 1941.16.003</t>
  </si>
  <si>
    <t>КО 1941.16.005</t>
  </si>
  <si>
    <t>12-0295</t>
  </si>
  <si>
    <t>КО 2038.00.034</t>
  </si>
  <si>
    <t>12-0296</t>
  </si>
  <si>
    <t>КО 2038.00.034-01</t>
  </si>
  <si>
    <t>КО 2038.00.077</t>
  </si>
  <si>
    <t>Пружина распорная</t>
  </si>
  <si>
    <t>КО 2038.00.078</t>
  </si>
  <si>
    <t>КО 2038.00.078-01</t>
  </si>
  <si>
    <t>КО 2038.00.080</t>
  </si>
  <si>
    <t>Чистик</t>
  </si>
  <si>
    <t>КО 2038.01.000</t>
  </si>
  <si>
    <t>КО 2038.02.300</t>
  </si>
  <si>
    <t>Кожух</t>
  </si>
  <si>
    <t>12-0147</t>
  </si>
  <si>
    <t>КО 2038.02.730</t>
  </si>
  <si>
    <t>Штаны</t>
  </si>
  <si>
    <t>12-1118</t>
  </si>
  <si>
    <t>КО 2038.02.800</t>
  </si>
  <si>
    <t>Рама вентилятора</t>
  </si>
  <si>
    <t>12-0252</t>
  </si>
  <si>
    <t>КО 2038.05.000АСБ</t>
  </si>
  <si>
    <t>Опора</t>
  </si>
  <si>
    <t>КО 2038.05.001А</t>
  </si>
  <si>
    <t>Втулка шлицевая</t>
  </si>
  <si>
    <t>КО 2038.08.000</t>
  </si>
  <si>
    <t>Кронштейн опоры</t>
  </si>
  <si>
    <t>КО 2038.09.000</t>
  </si>
  <si>
    <t>Козырек защитный</t>
  </si>
  <si>
    <t>КО 2038.10.000</t>
  </si>
  <si>
    <t>Регулятор потока воздуха</t>
  </si>
  <si>
    <t>12-0612</t>
  </si>
  <si>
    <t>КО 2038.11.000</t>
  </si>
  <si>
    <t>Вентилятор 16 ряд.</t>
  </si>
  <si>
    <t>КО 2038.11.007</t>
  </si>
  <si>
    <t>Накладка сцепления фрикционная</t>
  </si>
  <si>
    <t>КО 2038.11.100</t>
  </si>
  <si>
    <t>КО 2038.11.136</t>
  </si>
  <si>
    <t>КО 2038.20.000</t>
  </si>
  <si>
    <t>КО 2511.00.100СБ</t>
  </si>
  <si>
    <t>Прибор контролера</t>
  </si>
  <si>
    <t>12-0160</t>
  </si>
  <si>
    <t>КО 2511.00.100-24СБ</t>
  </si>
  <si>
    <t>12-0302</t>
  </si>
  <si>
    <t>КО 2513.000СБ</t>
  </si>
  <si>
    <t xml:space="preserve">Датчик высева в сборе </t>
  </si>
  <si>
    <t>КО 2657</t>
  </si>
  <si>
    <t>Чека</t>
  </si>
  <si>
    <t>12-0452</t>
  </si>
  <si>
    <t>КО 2743.00.000</t>
  </si>
  <si>
    <t>Устройство прикатывающее</t>
  </si>
  <si>
    <t>КО 2743.00.005</t>
  </si>
  <si>
    <t>12-0391</t>
  </si>
  <si>
    <t>КО 2743.00.008</t>
  </si>
  <si>
    <t>12-0524</t>
  </si>
  <si>
    <t>КО 2775.000</t>
  </si>
  <si>
    <t>Колесо фигурное</t>
  </si>
  <si>
    <t>КО 2782.00.000</t>
  </si>
  <si>
    <t xml:space="preserve">Ролик поддерживающий </t>
  </si>
  <si>
    <t>КО 2784.000</t>
  </si>
  <si>
    <t>КО 3178.01.000</t>
  </si>
  <si>
    <t>Щиток для защиты цепной передачи</t>
  </si>
  <si>
    <t>12-0886</t>
  </si>
  <si>
    <t>КО 3111.600.000</t>
  </si>
  <si>
    <t>Диск (кукуруза)</t>
  </si>
  <si>
    <t>КО 2843.00.000</t>
  </si>
  <si>
    <t>КО 2860.000</t>
  </si>
  <si>
    <t>КО 2882.00.СБ</t>
  </si>
  <si>
    <t>Диск высевающий для сорго</t>
  </si>
  <si>
    <t>12-0328</t>
  </si>
  <si>
    <t>БКП 889.000</t>
  </si>
  <si>
    <t>Сошник (кукуруза)</t>
  </si>
  <si>
    <t>12-0150</t>
  </si>
  <si>
    <t>БКП 921.000.00</t>
  </si>
  <si>
    <t>Крыльчатка</t>
  </si>
  <si>
    <t>12-0867</t>
  </si>
  <si>
    <t>БКП 921.000-03</t>
  </si>
  <si>
    <t>12-0634</t>
  </si>
  <si>
    <t>БКП 1032.000</t>
  </si>
  <si>
    <t>12-0640</t>
  </si>
  <si>
    <t>БКП 1033.000</t>
  </si>
  <si>
    <t>12-0507</t>
  </si>
  <si>
    <t>БКП 1043.000</t>
  </si>
  <si>
    <t>12-0655</t>
  </si>
  <si>
    <t>БКП 1057.000</t>
  </si>
  <si>
    <t>12-0664</t>
  </si>
  <si>
    <t>БКП 1057.000-01</t>
  </si>
  <si>
    <t>12-0894</t>
  </si>
  <si>
    <t>БКП 1057.502</t>
  </si>
  <si>
    <t>Шина</t>
  </si>
  <si>
    <t>12-0596</t>
  </si>
  <si>
    <t>БКП 1057.009</t>
  </si>
  <si>
    <t>БКП 1057.012</t>
  </si>
  <si>
    <t>БКП 1057.014</t>
  </si>
  <si>
    <t>12-0938</t>
  </si>
  <si>
    <t>БКП 1057.015</t>
  </si>
  <si>
    <t>12-0595</t>
  </si>
  <si>
    <t>БКП 1057.016</t>
  </si>
  <si>
    <t>12-0633</t>
  </si>
  <si>
    <t>БКП 1057.100</t>
  </si>
  <si>
    <t>БКП 1057.200</t>
  </si>
  <si>
    <t>12-0654</t>
  </si>
  <si>
    <t>БКП 1057.400</t>
  </si>
  <si>
    <t>Колесо (с пальцами)</t>
  </si>
  <si>
    <t>12-0594</t>
  </si>
  <si>
    <t>БКП 1057.500</t>
  </si>
  <si>
    <t>Колесо (с шиной)</t>
  </si>
  <si>
    <t>БКП 1057.501</t>
  </si>
  <si>
    <t>12-0893</t>
  </si>
  <si>
    <t>БКП 1057.503</t>
  </si>
  <si>
    <t>12-0539</t>
  </si>
  <si>
    <t>БКП 1061.000-01</t>
  </si>
  <si>
    <t>Аппарат туковысевающий с упаковкой (V=57л)</t>
  </si>
  <si>
    <t>12-0666</t>
  </si>
  <si>
    <t>БКП 1061.001</t>
  </si>
  <si>
    <t>Бункер туковый</t>
  </si>
  <si>
    <t>12-0660</t>
  </si>
  <si>
    <t>БКП 1061.002</t>
  </si>
  <si>
    <t>12-0668</t>
  </si>
  <si>
    <t>БКП 1061.300</t>
  </si>
  <si>
    <t>БПК 1088.000СБ</t>
  </si>
  <si>
    <t>БКП 1094.001</t>
  </si>
  <si>
    <t>Шток</t>
  </si>
  <si>
    <t>БКП 1094.001-01</t>
  </si>
  <si>
    <t>БКП 1094.002</t>
  </si>
  <si>
    <t>12-0646</t>
  </si>
  <si>
    <t>БКП 1094.003</t>
  </si>
  <si>
    <t>12-0571</t>
  </si>
  <si>
    <t>БКП 1094.004</t>
  </si>
  <si>
    <t>БКП 1095.000</t>
  </si>
  <si>
    <t>Рейка зубчатая</t>
  </si>
  <si>
    <t>БКП 1096.000</t>
  </si>
  <si>
    <t>БКП 1097.000</t>
  </si>
  <si>
    <t>12-1074</t>
  </si>
  <si>
    <t>БКП 1098.000</t>
  </si>
  <si>
    <t>Переключатель</t>
  </si>
  <si>
    <t>12-0641</t>
  </si>
  <si>
    <t>БКП 1101.01</t>
  </si>
  <si>
    <t>БКП 1104.000</t>
  </si>
  <si>
    <t>12-0928</t>
  </si>
  <si>
    <t>БКП 1117.000</t>
  </si>
  <si>
    <t>Тяга дозатора регулировочная в сборе</t>
  </si>
  <si>
    <t>12-0988</t>
  </si>
  <si>
    <t>БКП 1135.00</t>
  </si>
  <si>
    <t>Диск (кукуруза 30 отв d5)</t>
  </si>
  <si>
    <t>БКП 1143.000-01</t>
  </si>
  <si>
    <t>Диск (рапс, 90 отв ф1)</t>
  </si>
  <si>
    <t>12-0899</t>
  </si>
  <si>
    <t>БКП 1168.000</t>
  </si>
  <si>
    <t>Диск для сои (80 отв ф4)</t>
  </si>
  <si>
    <t>12-0927</t>
  </si>
  <si>
    <t>БКП 1176.000</t>
  </si>
  <si>
    <t>Диск (кукуруза, (30 отв ф4)</t>
  </si>
  <si>
    <t>БКП 1177.000</t>
  </si>
  <si>
    <t>Диск (подсолнечник,15 отв ф3,2)</t>
  </si>
  <si>
    <t>12-0953</t>
  </si>
  <si>
    <t>БКП 1178.000</t>
  </si>
  <si>
    <t>Диск (подсолнечник) 30 отв ф2</t>
  </si>
  <si>
    <t>БКП 1180.000</t>
  </si>
  <si>
    <t>Диск (подсолнечник)30 отв ф2,4</t>
  </si>
  <si>
    <t>12-1106</t>
  </si>
  <si>
    <t>БКП 1185.000</t>
  </si>
  <si>
    <t>Сошник для свеклы</t>
  </si>
  <si>
    <t>12-0979</t>
  </si>
  <si>
    <t>БКП 1186.000</t>
  </si>
  <si>
    <t>Сошник для кукурузы</t>
  </si>
  <si>
    <t>БКП 1192.000СБ</t>
  </si>
  <si>
    <t>Диск для высева кукурузы 30 отв ф3мм</t>
  </si>
  <si>
    <t>БКП 1195.000</t>
  </si>
  <si>
    <t>Диск для высева подсолнечника 15 отв. Ф5мм</t>
  </si>
  <si>
    <t>12-0997</t>
  </si>
  <si>
    <t>БКП 1196.000</t>
  </si>
  <si>
    <t>Диск для высева кукурузы 15 отв.капля</t>
  </si>
  <si>
    <t>БКП 1197.000</t>
  </si>
  <si>
    <t>Диск для высева подсолнечника 30 отв. Ф5мм</t>
  </si>
  <si>
    <t>БКП 1198.000</t>
  </si>
  <si>
    <t>Диск для высева подсолнечника 30 отв. Ф4мм</t>
  </si>
  <si>
    <t>БКП 1199.000</t>
  </si>
  <si>
    <t>Диск для высева подсолнечника 30 отв. Ф3мм</t>
  </si>
  <si>
    <t>12-1041</t>
  </si>
  <si>
    <t>БКП 1200.000</t>
  </si>
  <si>
    <t>ДИСК ГЛУХОЙ</t>
  </si>
  <si>
    <t>БКП 1201.000</t>
  </si>
  <si>
    <t>Диск высевающий</t>
  </si>
  <si>
    <t>Диск для кукурузы ф5х22-10Н220-00-416</t>
  </si>
  <si>
    <t>Диск для подсолнечника ф3х22-10Н220-00-416-02</t>
  </si>
  <si>
    <t>12-0143</t>
  </si>
  <si>
    <t>RM 60952</t>
  </si>
  <si>
    <t>ЦНКС 304.134.503 R</t>
  </si>
  <si>
    <t>ПЛАНКА СО ЩЕТКОЙ</t>
  </si>
  <si>
    <t>12-0210</t>
  </si>
  <si>
    <t>ЦНКС 305.321.501 R</t>
  </si>
  <si>
    <t>Запасные части для РБМ-6</t>
  </si>
  <si>
    <t>КО 2180.000.005</t>
  </si>
  <si>
    <t>13-0157</t>
  </si>
  <si>
    <t>КО 2180.000.006</t>
  </si>
  <si>
    <t>КО 2180.000.007</t>
  </si>
  <si>
    <t>13-0955</t>
  </si>
  <si>
    <t>КО 2180.000.009</t>
  </si>
  <si>
    <t>Покрывало</t>
  </si>
  <si>
    <t>КО 2180.000.011</t>
  </si>
  <si>
    <t>КО 2180.000.014</t>
  </si>
  <si>
    <t>КО 2180.000.016</t>
  </si>
  <si>
    <t>13-0134</t>
  </si>
  <si>
    <t>КО 2180.040.020</t>
  </si>
  <si>
    <t>Тяга регулируемая</t>
  </si>
  <si>
    <t>КО 2180.041.000-01</t>
  </si>
  <si>
    <t>КО 2180.041.030-01</t>
  </si>
  <si>
    <t>Винт с шайбой</t>
  </si>
  <si>
    <t>КО 2180.041.032</t>
  </si>
  <si>
    <t>КО 2180.070.004</t>
  </si>
  <si>
    <t>КО 2180.070.006</t>
  </si>
  <si>
    <t>КО 2180.070.007</t>
  </si>
  <si>
    <t>КО 2180.071.002</t>
  </si>
  <si>
    <t>КО 2180.080.000</t>
  </si>
  <si>
    <t>Стойка колесная</t>
  </si>
  <si>
    <t>КО 2180.080.100</t>
  </si>
  <si>
    <t>КО 2180.081.000</t>
  </si>
  <si>
    <t>Кронштейн стойки шасси</t>
  </si>
  <si>
    <t>КО 2180.081.010</t>
  </si>
  <si>
    <t>Стяжка</t>
  </si>
  <si>
    <t>КО 2180.082.001</t>
  </si>
  <si>
    <t>Полуось</t>
  </si>
  <si>
    <t>КО 2180.082.002</t>
  </si>
  <si>
    <t>КО 2180.082.003</t>
  </si>
  <si>
    <t>КО 2180.082.005</t>
  </si>
  <si>
    <t>Кольцо упорное</t>
  </si>
  <si>
    <t>КО 2180.082.008</t>
  </si>
  <si>
    <t>Крышка ступицы</t>
  </si>
  <si>
    <t>КО 2180.083.000.10</t>
  </si>
  <si>
    <t>КО 2180.085.000.СБ</t>
  </si>
  <si>
    <t>Стойка шасси</t>
  </si>
  <si>
    <t>КО 2180.085.003</t>
  </si>
  <si>
    <t>Крышка манжеты</t>
  </si>
  <si>
    <t>КО 2180.085.006</t>
  </si>
  <si>
    <t>КО 2180.085.010</t>
  </si>
  <si>
    <t>КО 2180.090.000</t>
  </si>
  <si>
    <t>Стяжка (резина)</t>
  </si>
  <si>
    <t>КО 2180.090.001</t>
  </si>
  <si>
    <t>КО 2180.090.001-01</t>
  </si>
  <si>
    <t>КО 2180.100.004</t>
  </si>
  <si>
    <t>КО 2180.100.007</t>
  </si>
  <si>
    <t>13-0100</t>
  </si>
  <si>
    <t>КО 2180.110.000</t>
  </si>
  <si>
    <t>Муфта фрикционная</t>
  </si>
  <si>
    <t>КО 2180.110.005</t>
  </si>
  <si>
    <t>Штифт резьбовой М12</t>
  </si>
  <si>
    <t>КО 2180.111.005</t>
  </si>
  <si>
    <t>Пружина тарельчатая S=3.5</t>
  </si>
  <si>
    <t>КО 2180.111.006</t>
  </si>
  <si>
    <t>Пружина тарельчатая S=2.5</t>
  </si>
  <si>
    <t>КО 2180.111.007</t>
  </si>
  <si>
    <t>Накладка</t>
  </si>
  <si>
    <t>13-0171</t>
  </si>
  <si>
    <t>КО 2180.111.0011</t>
  </si>
  <si>
    <t>Ступица муфты</t>
  </si>
  <si>
    <t>КО 2180.120.002</t>
  </si>
  <si>
    <t>КО 2180.220.000</t>
  </si>
  <si>
    <t>Ротор №1    (без Било)</t>
  </si>
  <si>
    <t>13-0232</t>
  </si>
  <si>
    <t>Ротор №1    (с Било)</t>
  </si>
  <si>
    <t>КО 2180.220.001</t>
  </si>
  <si>
    <t>13-0752</t>
  </si>
  <si>
    <t>КО 2180.220.001-01</t>
  </si>
  <si>
    <t>13-0002</t>
  </si>
  <si>
    <t>КО 2180.220.001-02</t>
  </si>
  <si>
    <t>13-0601</t>
  </si>
  <si>
    <t>КО 2180.221.000</t>
  </si>
  <si>
    <t>Било №1; кат № 52356</t>
  </si>
  <si>
    <t>КО 2180.230.000</t>
  </si>
  <si>
    <t>Ротор №2  (без Било)</t>
  </si>
  <si>
    <t>Ротор №2  (С  Било)</t>
  </si>
  <si>
    <t>КО 2180.240.000</t>
  </si>
  <si>
    <t>Ротор №3  (без Било)</t>
  </si>
  <si>
    <t>Ротор №3  (с Било)</t>
  </si>
  <si>
    <t>13-0451</t>
  </si>
  <si>
    <t>КО 2180.240.001</t>
  </si>
  <si>
    <t>Палец      кат. №51839</t>
  </si>
  <si>
    <t>13-0126</t>
  </si>
  <si>
    <t>КО 2180.240.003.01</t>
  </si>
  <si>
    <t>Корпус подшипника ротора</t>
  </si>
  <si>
    <t>КО 2180.240.004</t>
  </si>
  <si>
    <t>Полуфланец   кат. №52062</t>
  </si>
  <si>
    <t>КО 2180.240.005</t>
  </si>
  <si>
    <t>Полуфланец   кат. №52061</t>
  </si>
  <si>
    <t>КО 2180.240.006</t>
  </si>
  <si>
    <t>КО 2180.240.008</t>
  </si>
  <si>
    <t>13-0602</t>
  </si>
  <si>
    <t>КО 2180.240.009</t>
  </si>
  <si>
    <t>Било №2; кат. №52355</t>
  </si>
  <si>
    <t>13-0603</t>
  </si>
  <si>
    <t>КО 2180.241.000</t>
  </si>
  <si>
    <t>Било №3; кат. №58255</t>
  </si>
  <si>
    <t>КО 2180.241.006</t>
  </si>
  <si>
    <t>Цанга наружная</t>
  </si>
  <si>
    <t>13-0695</t>
  </si>
  <si>
    <t>КО 2180.241.007</t>
  </si>
  <si>
    <t>КО 2180.241.007-01</t>
  </si>
  <si>
    <t>13-0693</t>
  </si>
  <si>
    <t>КО 2180.241.009</t>
  </si>
  <si>
    <t>Цанга внутренняя</t>
  </si>
  <si>
    <t>КО 2180.241.009-01</t>
  </si>
  <si>
    <t>13-0697</t>
  </si>
  <si>
    <t>КО 2180.241.0081</t>
  </si>
  <si>
    <t>КО 2180.241.105</t>
  </si>
  <si>
    <t>Шайба с лапкой</t>
  </si>
  <si>
    <t>КО 2180.241.112</t>
  </si>
  <si>
    <t>КО 2180.241.210</t>
  </si>
  <si>
    <t>КО 2180.241.220</t>
  </si>
  <si>
    <t>Вал трубчатый</t>
  </si>
  <si>
    <t>КО 2180.241.211</t>
  </si>
  <si>
    <t>КО 2180.241.230</t>
  </si>
  <si>
    <t>Вал с фланцем</t>
  </si>
  <si>
    <t>КО 2180.241.241</t>
  </si>
  <si>
    <t>КО 2180.241.242</t>
  </si>
  <si>
    <t>КО 2180.241.243</t>
  </si>
  <si>
    <t>Труба</t>
  </si>
  <si>
    <t>КО 2180.243.002</t>
  </si>
  <si>
    <t>Труба 168</t>
  </si>
  <si>
    <t>КО 2180.243.003</t>
  </si>
  <si>
    <t>Втулка правая</t>
  </si>
  <si>
    <t>КО 2180.500.001</t>
  </si>
  <si>
    <t>Кольцо сборное эксцентричное</t>
  </si>
  <si>
    <t>13-0105</t>
  </si>
  <si>
    <t>КО 2180.500.010</t>
  </si>
  <si>
    <t>Подшипник ротора в сборе</t>
  </si>
  <si>
    <t>13-0791</t>
  </si>
  <si>
    <t>КО 2271</t>
  </si>
  <si>
    <t>Рем комплект для уплотнения редукторов Бондиоли на РБМ</t>
  </si>
  <si>
    <t>13-0124</t>
  </si>
  <si>
    <t>КО 2481.000.000</t>
  </si>
  <si>
    <t>Фланец шлицевой</t>
  </si>
  <si>
    <t>13-0412</t>
  </si>
  <si>
    <t>КО 2856</t>
  </si>
  <si>
    <t>13-0445</t>
  </si>
  <si>
    <t>БКП 757.001</t>
  </si>
  <si>
    <t>Стакан</t>
  </si>
  <si>
    <t>06-0376</t>
  </si>
  <si>
    <t>БКП 907.000СБ</t>
  </si>
  <si>
    <t>Ротор с метал. Ножами без редуктора</t>
  </si>
  <si>
    <t>БКП 907.001</t>
  </si>
  <si>
    <t>13-0361</t>
  </si>
  <si>
    <t>БКП 907.002</t>
  </si>
  <si>
    <t>Нож</t>
  </si>
  <si>
    <t>БКП 907.003</t>
  </si>
  <si>
    <t>БКП 1107.000</t>
  </si>
  <si>
    <t>Рем к-т муфты фрикционной</t>
  </si>
  <si>
    <t>Запасные части для выкапывающего устройства  
КО 2390,  КО 2601 к КПС, WIC, MATRO</t>
  </si>
  <si>
    <t>КО 2360.030.007А</t>
  </si>
  <si>
    <t>КО 2360.030.013А</t>
  </si>
  <si>
    <t>Колпак</t>
  </si>
  <si>
    <t>КО 2360.030.014</t>
  </si>
  <si>
    <t>КО 2360.033.000</t>
  </si>
  <si>
    <t>КО 2360.033.000-01</t>
  </si>
  <si>
    <t>КО 2360.034.000</t>
  </si>
  <si>
    <t>13-0094</t>
  </si>
  <si>
    <t>КО 2360.040.001А</t>
  </si>
  <si>
    <t>КО 2360.041.000</t>
  </si>
  <si>
    <t>Битер одинарный правый</t>
  </si>
  <si>
    <t>КО 2360.041.000-01</t>
  </si>
  <si>
    <t>Битер одинарный левый</t>
  </si>
  <si>
    <t>КО 2360.042.000</t>
  </si>
  <si>
    <t>Битер двойной правый</t>
  </si>
  <si>
    <t>КО 2360.042.000-01</t>
  </si>
  <si>
    <t>Битер двойной левый</t>
  </si>
  <si>
    <t>КО 2360.400</t>
  </si>
  <si>
    <t>Рядковод</t>
  </si>
  <si>
    <t>КО 2360.400.014</t>
  </si>
  <si>
    <t>КО 2360.407.000</t>
  </si>
  <si>
    <t xml:space="preserve">Полоз левый </t>
  </si>
  <si>
    <t>КО 2360.408.000</t>
  </si>
  <si>
    <t>Полоз правый</t>
  </si>
  <si>
    <t>КО 2360.601.000Р</t>
  </si>
  <si>
    <t>Кронштейн правый (боковина 
№ 58907)</t>
  </si>
  <si>
    <t>КО 2360.602.000Р</t>
  </si>
  <si>
    <t>Кронштейн левый (боковина 
№ 58906)</t>
  </si>
  <si>
    <t>КО 2360.710.001</t>
  </si>
  <si>
    <t>Звездочка Z=36</t>
  </si>
  <si>
    <t>КО 2360.710.002</t>
  </si>
  <si>
    <t>Вкладыш</t>
  </si>
  <si>
    <t>КО 2360.710.005</t>
  </si>
  <si>
    <t>Диск тормозной</t>
  </si>
  <si>
    <t>КО 2360.710.006</t>
  </si>
  <si>
    <t>Диск прижимной</t>
  </si>
  <si>
    <t>КО 2360.730.006</t>
  </si>
  <si>
    <t>КО 2360.730.000</t>
  </si>
  <si>
    <t>КО 2385.00.001</t>
  </si>
  <si>
    <t>КО 2385.00.017</t>
  </si>
  <si>
    <t>КО 2385.00.040</t>
  </si>
  <si>
    <t>Подкладка</t>
  </si>
  <si>
    <t>КО 2385.01.000-01</t>
  </si>
  <si>
    <t>КО 2385.01.024</t>
  </si>
  <si>
    <t>КО 2385.01.025</t>
  </si>
  <si>
    <t>Косынка</t>
  </si>
  <si>
    <t>КО 2385.01.026</t>
  </si>
  <si>
    <t>КО 2385.02.000</t>
  </si>
  <si>
    <t>Вал битера</t>
  </si>
  <si>
    <t>КО 2385.02.001</t>
  </si>
  <si>
    <t>КО 2385.02.0005</t>
  </si>
  <si>
    <t>КО 2385.05.000А</t>
  </si>
  <si>
    <t>КО 2385.07.000</t>
  </si>
  <si>
    <t>Ползун</t>
  </si>
  <si>
    <t>КО 2385.07.000-01</t>
  </si>
  <si>
    <t>КО 2385.10.000</t>
  </si>
  <si>
    <t>Противовес</t>
  </si>
  <si>
    <t>КО 2385.17.000</t>
  </si>
  <si>
    <t>Экран</t>
  </si>
  <si>
    <t>КО 2385.18.002</t>
  </si>
  <si>
    <t>КО 2385.19.000</t>
  </si>
  <si>
    <t>Ограждение</t>
  </si>
  <si>
    <t>КО 2385.21.000</t>
  </si>
  <si>
    <t>КО 2385.33.000</t>
  </si>
  <si>
    <t>Решетка</t>
  </si>
  <si>
    <t>КО 2385.39.000</t>
  </si>
  <si>
    <t>КО 2385.40.000</t>
  </si>
  <si>
    <t>КО 2390.00.007</t>
  </si>
  <si>
    <t>КО 2390.01.000</t>
  </si>
  <si>
    <t>КО 2390.02.001</t>
  </si>
  <si>
    <t>КО 2390.05.000А</t>
  </si>
  <si>
    <t>Тяга</t>
  </si>
  <si>
    <t>КО 2390.06.000</t>
  </si>
  <si>
    <t>Опора промежуточная</t>
  </si>
  <si>
    <t>КО 2390.08.000-01</t>
  </si>
  <si>
    <t>Редуктор конический</t>
  </si>
  <si>
    <t>КО 2390.08.009</t>
  </si>
  <si>
    <t xml:space="preserve">Вал </t>
  </si>
  <si>
    <t>КО 2390.17.100</t>
  </si>
  <si>
    <t>Вал предохранительный</t>
  </si>
  <si>
    <t>КО 2390.17.110</t>
  </si>
  <si>
    <t>КО 2390.17.112</t>
  </si>
  <si>
    <t>КО 2390.30.000</t>
  </si>
  <si>
    <t>Блок комплектный №2</t>
  </si>
  <si>
    <t>КО 2390.31.000</t>
  </si>
  <si>
    <t>Блок комплектный №1</t>
  </si>
  <si>
    <t>КО 2390.32.000</t>
  </si>
  <si>
    <t>Блок комплектный №3</t>
  </si>
  <si>
    <t>КО 2390.33.101</t>
  </si>
  <si>
    <t>КО 2390.33.102</t>
  </si>
  <si>
    <t>КО 2390.35.000</t>
  </si>
  <si>
    <t>КО 2390.38.000</t>
  </si>
  <si>
    <t>Звездочка Z=23</t>
  </si>
  <si>
    <t>КО 2390.38.001</t>
  </si>
  <si>
    <t>КО 2390.46.001</t>
  </si>
  <si>
    <t>Муфта</t>
  </si>
  <si>
    <t>КО 2390.46.004</t>
  </si>
  <si>
    <t>Зуб пружинный</t>
  </si>
  <si>
    <t>КО 2390.46.004-01</t>
  </si>
  <si>
    <t>Зуб пружинный Aut 112 311</t>
  </si>
  <si>
    <t>КО 2390.46.004-02</t>
  </si>
  <si>
    <t>КО 2390.48.001</t>
  </si>
  <si>
    <t>КО 2390.51.003</t>
  </si>
  <si>
    <t xml:space="preserve">Зуб </t>
  </si>
  <si>
    <t>КО 2390.51.003-01</t>
  </si>
  <si>
    <t>КО 2390.51.003-02</t>
  </si>
  <si>
    <t>КО 2390.51.003-03</t>
  </si>
  <si>
    <t>КО 2390.51.003-04</t>
  </si>
  <si>
    <t>КО 2390.51.003-05</t>
  </si>
  <si>
    <t>КО 2390.51.003-06</t>
  </si>
  <si>
    <t>КО 2390.51.003-07</t>
  </si>
  <si>
    <t>КО 2390.51.003-08</t>
  </si>
  <si>
    <t>КО 2390.51.003-09</t>
  </si>
  <si>
    <t>КО 2390.51.003-10</t>
  </si>
  <si>
    <t>КО 2397.01.000</t>
  </si>
  <si>
    <t>Копач (КС-6Б)</t>
  </si>
  <si>
    <t>КО 2397.02.003</t>
  </si>
  <si>
    <t>КО 2397.02.004</t>
  </si>
  <si>
    <t>КО 2397.02.005</t>
  </si>
  <si>
    <t>КО 2397.02.008</t>
  </si>
  <si>
    <t>КО 2397.02.100</t>
  </si>
  <si>
    <t>Натяжитель</t>
  </si>
  <si>
    <t>КО 2397.05.000</t>
  </si>
  <si>
    <t>КО 2565.000</t>
  </si>
  <si>
    <t>Система предохранительная</t>
  </si>
  <si>
    <t>КО 2600.00.10.000</t>
  </si>
  <si>
    <t>Пульт управления</t>
  </si>
  <si>
    <t>КО 2600.00.10.100</t>
  </si>
  <si>
    <t>Жгут</t>
  </si>
  <si>
    <t>КО 2600.00.10.200</t>
  </si>
  <si>
    <t>КО 2600.00.30.000</t>
  </si>
  <si>
    <t>КО 2600.00.30.000-01</t>
  </si>
  <si>
    <t>КО 2600.00.40.000</t>
  </si>
  <si>
    <t>КО 2600.00.80.000</t>
  </si>
  <si>
    <t>КО 2600.00.90.000</t>
  </si>
  <si>
    <t>КО 2600.02.00.000</t>
  </si>
  <si>
    <t>Бункер выгрузного транспортера</t>
  </si>
  <si>
    <t>КО 2600.05.00.026</t>
  </si>
  <si>
    <t>Звездочка Z=29</t>
  </si>
  <si>
    <t>КО 2600.05.00.032</t>
  </si>
  <si>
    <t>КО 2600.05.00.033</t>
  </si>
  <si>
    <t>КО 2600.05.00.037</t>
  </si>
  <si>
    <t>КО 2600.05.00.036</t>
  </si>
  <si>
    <t>Звездочка Z=27</t>
  </si>
  <si>
    <t>КО 2600.05.00.038</t>
  </si>
  <si>
    <t>КО 2600.05.00.038-01</t>
  </si>
  <si>
    <t>КО 2600.05.00.041</t>
  </si>
  <si>
    <t>Звездочка разъемная</t>
  </si>
  <si>
    <t>КО 2600.05.10.000</t>
  </si>
  <si>
    <t>КО 2600.05.10.001</t>
  </si>
  <si>
    <t>КО 2600.06.00.003</t>
  </si>
  <si>
    <t>КО 2600.06.00.005</t>
  </si>
  <si>
    <t>КО 2600.06.00.006</t>
  </si>
  <si>
    <t>КО 2600.06.00.015</t>
  </si>
  <si>
    <t>КО 2600.06.03.000</t>
  </si>
  <si>
    <t>КО 2600.06.03.002</t>
  </si>
  <si>
    <t>КО 2600.08.00.000</t>
  </si>
  <si>
    <t>Транспортер выгрузной</t>
  </si>
  <si>
    <t>КО 2600.08.02.008</t>
  </si>
  <si>
    <t>КО 2600.08.05.001</t>
  </si>
  <si>
    <t>КО 2600.08.05.002</t>
  </si>
  <si>
    <t>КО 2600.08.06.000</t>
  </si>
  <si>
    <t>КО 2600.08.06.001</t>
  </si>
  <si>
    <t>КО 2600.08.06.002</t>
  </si>
  <si>
    <t>КО 2600.08.07.000</t>
  </si>
  <si>
    <t>КО 2600.08.07.001</t>
  </si>
  <si>
    <t>КО 2600.08.08.000</t>
  </si>
  <si>
    <t>КО 2600.08.08.001</t>
  </si>
  <si>
    <t>КО 2600.08.09.000</t>
  </si>
  <si>
    <t>Звездочка в сборе</t>
  </si>
  <si>
    <t>КО 2600.08.09.001</t>
  </si>
  <si>
    <t>КО 2600.08.09.002</t>
  </si>
  <si>
    <t xml:space="preserve">Звездочка </t>
  </si>
  <si>
    <t>КО 2600.09.00.000</t>
  </si>
  <si>
    <t>Копач (КПС-6)</t>
  </si>
  <si>
    <t>КО 2600.09.00.004</t>
  </si>
  <si>
    <t>КО 2600.09.00.008</t>
  </si>
  <si>
    <t>КО 2600.09.00.009</t>
  </si>
  <si>
    <t>КО 2600.09.00.010</t>
  </si>
  <si>
    <t>КО 2600.09.01.000</t>
  </si>
  <si>
    <t>КО 2600.09.02.000</t>
  </si>
  <si>
    <t>КО 2600.09.02.002</t>
  </si>
  <si>
    <t>КО 2600.09.08.000</t>
  </si>
  <si>
    <t>Чистик левый</t>
  </si>
  <si>
    <t>КО 2600.09.07.000</t>
  </si>
  <si>
    <t>Чистик правый</t>
  </si>
  <si>
    <t>КО 2600.11.00.002</t>
  </si>
  <si>
    <t>КО 2600.11.00.024</t>
  </si>
  <si>
    <t>КО 2600.11.00.003</t>
  </si>
  <si>
    <t>КО 2600.14.00.002</t>
  </si>
  <si>
    <t>КО 2600.17.00.008</t>
  </si>
  <si>
    <t>КО 2600.18.00.000</t>
  </si>
  <si>
    <t>КО 2600.27.00.000</t>
  </si>
  <si>
    <t>КО 2600.27.00.000-01</t>
  </si>
  <si>
    <t>КО 2600.27.00.000-02</t>
  </si>
  <si>
    <t>КО 2600.33.00.001</t>
  </si>
  <si>
    <t>КО 2600.38.00.000</t>
  </si>
  <si>
    <t>Вал промежуточный в сборе</t>
  </si>
  <si>
    <t>КО 2600.38.00.001</t>
  </si>
  <si>
    <t>КО 2600.39.00.000</t>
  </si>
  <si>
    <t>Вал битера модерн.</t>
  </si>
  <si>
    <t>КО 2601.00.002</t>
  </si>
  <si>
    <t>КО 2601.01.000</t>
  </si>
  <si>
    <t>КО 2853.00.00.003-01</t>
  </si>
  <si>
    <t>Зуб двойной прямой ( пружинный петля)</t>
  </si>
  <si>
    <t>КО 2853.03.00.000</t>
  </si>
  <si>
    <t>РЕШЕТКА</t>
  </si>
  <si>
    <t>КО 2853.04.00.000</t>
  </si>
  <si>
    <t>КО 2853.10.08.000</t>
  </si>
  <si>
    <t>КО 2853.12.00.000МЧ</t>
  </si>
  <si>
    <t>К-т съемных ограждений</t>
  </si>
  <si>
    <t>КО 2853.13.00.000</t>
  </si>
  <si>
    <t>КО 2853.38.00.001</t>
  </si>
  <si>
    <t>КО 3078.000</t>
  </si>
  <si>
    <t>КО 3091.000</t>
  </si>
  <si>
    <t>Ремкомплект ролика поддерживающего комбайна WIC</t>
  </si>
  <si>
    <t>Aut 100.107</t>
  </si>
  <si>
    <t>Aut 100.175</t>
  </si>
  <si>
    <t>Aut 101.140</t>
  </si>
  <si>
    <t>Шестерня</t>
  </si>
  <si>
    <t>Aut 101.152</t>
  </si>
  <si>
    <t>Раструб</t>
  </si>
  <si>
    <t>Aut 101169</t>
  </si>
  <si>
    <t>Картер</t>
  </si>
  <si>
    <t>Aut 101204</t>
  </si>
  <si>
    <t>Блок комплект без барабана очистителя</t>
  </si>
  <si>
    <t>Aut 105.186</t>
  </si>
  <si>
    <t>Aut 109.025-01R</t>
  </si>
  <si>
    <t>Aut 109045</t>
  </si>
  <si>
    <t>Диск 745</t>
  </si>
  <si>
    <t>Aut 109045-01</t>
  </si>
  <si>
    <t>Aut 109090</t>
  </si>
  <si>
    <t>Турбина шаг 100</t>
  </si>
  <si>
    <t>Aut 109212</t>
  </si>
  <si>
    <t>Aut 109213</t>
  </si>
  <si>
    <t>Обод зубчатый</t>
  </si>
  <si>
    <t>Aut 109215.00R</t>
  </si>
  <si>
    <t>Aut 109217</t>
  </si>
  <si>
    <t>Вал приводной</t>
  </si>
  <si>
    <t>Aut 109231</t>
  </si>
  <si>
    <t>Aut 109232</t>
  </si>
  <si>
    <t>Стойка срезателя</t>
  </si>
  <si>
    <t>Aut 109233</t>
  </si>
  <si>
    <t>Aut 109233-01</t>
  </si>
  <si>
    <t>Aut 109249-01</t>
  </si>
  <si>
    <t>Накладка приварная</t>
  </si>
  <si>
    <t>Aut 109275R</t>
  </si>
  <si>
    <t>Зуб двойной</t>
  </si>
  <si>
    <t>Aut 109278R</t>
  </si>
  <si>
    <t>Aut 109278-01R</t>
  </si>
  <si>
    <t>Aut 109283R</t>
  </si>
  <si>
    <t>Aut 109284R</t>
  </si>
  <si>
    <t>Aut 112.081</t>
  </si>
  <si>
    <t>Крепление</t>
  </si>
  <si>
    <t>Aut 112.143</t>
  </si>
  <si>
    <t>Aut 112.163</t>
  </si>
  <si>
    <t>Aut 112.311</t>
  </si>
  <si>
    <t>Aut 112.331</t>
  </si>
  <si>
    <t>Полоса-решетка</t>
  </si>
  <si>
    <t>Aut 114.326</t>
  </si>
  <si>
    <t>Передача карданная</t>
  </si>
  <si>
    <t>Aut 149069</t>
  </si>
  <si>
    <t>Срезатель</t>
  </si>
  <si>
    <t>Aut 149069-01</t>
  </si>
  <si>
    <t>Aut 153.089</t>
  </si>
  <si>
    <t>Башммак длинный (без покрытия)</t>
  </si>
  <si>
    <t>Aut 153.090</t>
  </si>
  <si>
    <t>Башммак (без покрытия)</t>
  </si>
  <si>
    <t>Aut 153.129</t>
  </si>
  <si>
    <t>Стойка диска</t>
  </si>
  <si>
    <t>Aut 153.136</t>
  </si>
  <si>
    <t>Aut 162.473</t>
  </si>
  <si>
    <t>Выключатель</t>
  </si>
  <si>
    <t>Aut 164.051</t>
  </si>
  <si>
    <t>Вал Маtro</t>
  </si>
  <si>
    <t>Aut 164.055</t>
  </si>
  <si>
    <t>Aut 164.203</t>
  </si>
  <si>
    <t>Aut 175.451</t>
  </si>
  <si>
    <t>Вал насоса</t>
  </si>
  <si>
    <t>SCP 16110.01</t>
  </si>
  <si>
    <t>Нож правый срезателя</t>
  </si>
  <si>
    <t>БКП 887.000</t>
  </si>
  <si>
    <t>Редуктор конический (нижний)</t>
  </si>
  <si>
    <t>БКП 892.000</t>
  </si>
  <si>
    <t>Редуктор конический (верхний)</t>
  </si>
  <si>
    <t>БКП 957.000</t>
  </si>
  <si>
    <t>Диск копача</t>
  </si>
  <si>
    <t>БКП 958.000</t>
  </si>
  <si>
    <t>БКП 1099.000</t>
  </si>
  <si>
    <t>БКП 1137.00</t>
  </si>
  <si>
    <t>Зуб двойной КПС-6 2013</t>
  </si>
  <si>
    <t>БКП 1138.00</t>
  </si>
  <si>
    <t>БКП 1138.00-01</t>
  </si>
  <si>
    <t>БКП 1160.000</t>
  </si>
  <si>
    <t>Ролик с подшипниками и шайбами</t>
  </si>
  <si>
    <t>AD 10600</t>
  </si>
  <si>
    <t>AD 10853</t>
  </si>
  <si>
    <t>AD 10854</t>
  </si>
  <si>
    <t xml:space="preserve">Накладка </t>
  </si>
  <si>
    <t>AD 10855</t>
  </si>
  <si>
    <t>EF 1057</t>
  </si>
  <si>
    <t>EF 1902</t>
  </si>
  <si>
    <t>КО 2607</t>
  </si>
  <si>
    <t>Хомут для крепления колпака копателя</t>
  </si>
  <si>
    <t>КО 2708.00.000</t>
  </si>
  <si>
    <t>Автомат вождения для комбайна М41</t>
  </si>
  <si>
    <t>402.206.000R(КО)</t>
  </si>
  <si>
    <t>Турбина комплектная</t>
  </si>
  <si>
    <t>52564 RA</t>
  </si>
  <si>
    <t>Щуп копира</t>
  </si>
  <si>
    <t>51131 RA</t>
  </si>
  <si>
    <t xml:space="preserve">Щуп копира </t>
  </si>
  <si>
    <t>62836 R</t>
  </si>
  <si>
    <t xml:space="preserve">Полудиск </t>
  </si>
  <si>
    <t>Ю.А. Бредихин</t>
  </si>
  <si>
    <t>Коэфф. Удорожания</t>
  </si>
  <si>
    <t>НДС</t>
  </si>
  <si>
    <t>Начальник ПЭО</t>
  </si>
  <si>
    <t>"12" февраля 2019 г.</t>
  </si>
  <si>
    <t>Прайс лист на запасные части для реализации сельхозтоваропроизводителям 
с 12.02.2019 г.</t>
  </si>
  <si>
    <t>И.о. генеральный директор</t>
  </si>
  <si>
    <t>________________Бредихин Ю.А.</t>
  </si>
  <si>
    <t>И.о. генерального директора</t>
  </si>
  <si>
    <t xml:space="preserve">________________/Бредихин Ю.А. </t>
  </si>
  <si>
    <t>"01" июля 2021 г.</t>
  </si>
  <si>
    <t>Прайс лист на запасные части для реализации сельхозтоваропроизводителям 
с 01.07.2021 г.</t>
  </si>
  <si>
    <t>"01" апреля 2022 г.</t>
  </si>
  <si>
    <t>Прайс лист на запасные части для реализации сельхозтоваропроизводителям 
с 01.04.2022 г.</t>
  </si>
  <si>
    <r>
      <t>Вентилятор  (</t>
    </r>
    <r>
      <rPr>
        <sz val="10"/>
        <color indexed="8"/>
        <rFont val="Times New Roman"/>
        <family val="1"/>
        <charset val="204"/>
      </rPr>
      <t>12-ти рядн. сеялка)</t>
    </r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</si>
</sst>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1"/>
      <color theme="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3" fillId="0" borderId="0"/>
  </cellStyleXfs>
  <cellXfs count="202"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right"/>
    </xf>
    <xf numFmtId="0" fontId="4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5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shrinkToFit="1"/>
    </xf>
    <xf numFmtId="0" fontId="8" fillId="0" borderId="0" xfId="0" applyFont="1" applyFill="1"/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vertical="center" shrinkToFit="1"/>
    </xf>
    <xf numFmtId="0" fontId="8" fillId="0" borderId="0" xfId="0" applyFont="1" applyFill="1" applyAlignment="1">
      <alignment shrinkToFit="1"/>
    </xf>
    <xf numFmtId="0" fontId="9" fillId="0" borderId="1" xfId="4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49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left" vertical="center" wrapText="1" shrinkToFit="1"/>
    </xf>
    <xf numFmtId="0" fontId="5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/>
    </xf>
    <xf numFmtId="0" fontId="12" fillId="0" borderId="0" xfId="0" applyFont="1" applyFill="1" applyAlignment="1">
      <alignment shrinkToFit="1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16" fontId="8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5" applyFont="1" applyFill="1" applyBorder="1" applyAlignment="1">
      <alignment horizontal="center" vertical="center"/>
    </xf>
    <xf numFmtId="0" fontId="14" fillId="0" borderId="1" xfId="5" applyFont="1" applyFill="1" applyBorder="1" applyAlignment="1">
      <alignment horizontal="center"/>
    </xf>
    <xf numFmtId="0" fontId="8" fillId="0" borderId="1" xfId="5" applyFont="1" applyFill="1" applyBorder="1" applyAlignment="1">
      <alignment horizontal="left" vertical="center"/>
    </xf>
    <xf numFmtId="0" fontId="8" fillId="0" borderId="1" xfId="5" applyFont="1" applyFill="1" applyBorder="1" applyAlignment="1">
      <alignment horizontal="left" wrapText="1"/>
    </xf>
    <xf numFmtId="0" fontId="8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vertical="center"/>
    </xf>
    <xf numFmtId="0" fontId="8" fillId="0" borderId="1" xfId="5" applyFont="1" applyFill="1" applyBorder="1" applyAlignment="1">
      <alignment horizontal="center"/>
    </xf>
    <xf numFmtId="0" fontId="5" fillId="0" borderId="1" xfId="5" applyFont="1" applyFill="1" applyBorder="1" applyAlignment="1">
      <alignment shrinkToFit="1"/>
    </xf>
    <xf numFmtId="0" fontId="5" fillId="0" borderId="1" xfId="5" applyNumberFormat="1" applyFont="1" applyFill="1" applyBorder="1" applyAlignment="1">
      <alignment vertical="center" shrinkToFit="1"/>
    </xf>
    <xf numFmtId="0" fontId="5" fillId="0" borderId="1" xfId="5" applyNumberFormat="1" applyFont="1" applyFill="1" applyBorder="1" applyAlignment="1">
      <alignment horizontal="left" wrapText="1" shrinkToFit="1"/>
    </xf>
    <xf numFmtId="0" fontId="5" fillId="0" borderId="1" xfId="5" applyFont="1" applyFill="1" applyBorder="1" applyAlignment="1">
      <alignment horizontal="left" vertical="center" shrinkToFit="1"/>
    </xf>
    <xf numFmtId="0" fontId="5" fillId="0" borderId="1" xfId="5" applyFont="1" applyFill="1" applyBorder="1" applyAlignment="1">
      <alignment horizontal="left" wrapText="1" shrinkToFit="1"/>
    </xf>
    <xf numFmtId="0" fontId="5" fillId="0" borderId="1" xfId="5" applyNumberFormat="1" applyFont="1" applyFill="1" applyBorder="1" applyAlignment="1">
      <alignment horizontal="left" vertical="center" shrinkToFit="1"/>
    </xf>
    <xf numFmtId="49" fontId="5" fillId="0" borderId="1" xfId="5" applyNumberFormat="1" applyFont="1" applyFill="1" applyBorder="1" applyAlignment="1">
      <alignment horizontal="left" wrapText="1" shrinkToFi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2" fontId="10" fillId="0" borderId="1" xfId="0" applyNumberFormat="1" applyFont="1" applyFill="1" applyBorder="1" applyAlignment="1">
      <alignment vertical="center" wrapText="1"/>
    </xf>
    <xf numFmtId="0" fontId="9" fillId="0" borderId="1" xfId="3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vertical="center" shrinkToFit="1"/>
    </xf>
    <xf numFmtId="0" fontId="8" fillId="0" borderId="1" xfId="0" applyFont="1" applyFill="1" applyBorder="1" applyAlignment="1">
      <alignment vertical="center" wrapText="1" shrinkToFit="1"/>
    </xf>
    <xf numFmtId="2" fontId="8" fillId="0" borderId="1" xfId="0" applyNumberFormat="1" applyFont="1" applyFill="1" applyBorder="1" applyAlignment="1">
      <alignment vertical="center" shrinkToFit="1"/>
    </xf>
    <xf numFmtId="0" fontId="5" fillId="0" borderId="1" xfId="0" applyFont="1" applyFill="1" applyBorder="1" applyAlignment="1">
      <alignment vertical="center" wrapText="1" shrinkToFit="1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vertical="center" shrinkToFit="1"/>
    </xf>
    <xf numFmtId="0" fontId="10" fillId="0" borderId="1" xfId="0" applyNumberFormat="1" applyFont="1" applyFill="1" applyBorder="1" applyAlignment="1">
      <alignment vertical="center"/>
    </xf>
    <xf numFmtId="0" fontId="10" fillId="0" borderId="1" xfId="0" applyNumberFormat="1" applyFont="1" applyFill="1" applyBorder="1" applyAlignment="1">
      <alignment vertical="center" wrapText="1" shrinkToFit="1"/>
    </xf>
    <xf numFmtId="0" fontId="10" fillId="0" borderId="1" xfId="0" applyFont="1" applyFill="1" applyBorder="1" applyAlignment="1">
      <alignment vertical="center" wrapText="1" shrinkToFit="1"/>
    </xf>
    <xf numFmtId="49" fontId="10" fillId="0" borderId="1" xfId="0" applyNumberFormat="1" applyFont="1" applyFill="1" applyBorder="1" applyAlignment="1">
      <alignment vertical="center" wrapText="1" shrinkToFit="1"/>
    </xf>
    <xf numFmtId="0" fontId="9" fillId="0" borderId="1" xfId="2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horizontal="left" vertical="center" wrapText="1" shrinkToFit="1"/>
    </xf>
    <xf numFmtId="4" fontId="16" fillId="0" borderId="0" xfId="0" applyNumberFormat="1" applyFont="1" applyFill="1"/>
    <xf numFmtId="0" fontId="11" fillId="0" borderId="0" xfId="0" applyFont="1" applyFill="1" applyAlignment="1">
      <alignment horizontal="left"/>
    </xf>
    <xf numFmtId="0" fontId="11" fillId="0" borderId="0" xfId="0" applyFont="1" applyFill="1"/>
    <xf numFmtId="0" fontId="11" fillId="0" borderId="0" xfId="0" applyFont="1" applyFill="1" applyAlignment="1">
      <alignment wrapText="1"/>
    </xf>
    <xf numFmtId="0" fontId="17" fillId="0" borderId="0" xfId="0" applyFont="1" applyFill="1"/>
    <xf numFmtId="0" fontId="11" fillId="0" borderId="0" xfId="0" applyFont="1" applyFill="1" applyAlignment="1">
      <alignment horizontal="right"/>
    </xf>
    <xf numFmtId="0" fontId="18" fillId="0" borderId="0" xfId="0" applyFont="1" applyFill="1"/>
    <xf numFmtId="4" fontId="0" fillId="0" borderId="1" xfId="0" applyNumberFormat="1" applyBorder="1" applyAlignment="1">
      <alignment wrapText="1"/>
    </xf>
    <xf numFmtId="2" fontId="8" fillId="0" borderId="0" xfId="0" applyNumberFormat="1" applyFont="1" applyFill="1"/>
    <xf numFmtId="0" fontId="4" fillId="0" borderId="1" xfId="0" applyFont="1" applyFill="1" applyBorder="1"/>
    <xf numFmtId="0" fontId="8" fillId="0" borderId="1" xfId="0" applyFont="1" applyFill="1" applyBorder="1"/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21" fillId="0" borderId="0" xfId="0" applyFont="1" applyFill="1"/>
    <xf numFmtId="0" fontId="14" fillId="0" borderId="1" xfId="5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2" fontId="4" fillId="0" borderId="0" xfId="0" applyNumberFormat="1" applyFont="1" applyFill="1"/>
    <xf numFmtId="2" fontId="8" fillId="0" borderId="0" xfId="0" applyNumberFormat="1" applyFont="1" applyFill="1" applyAlignment="1">
      <alignment shrinkToFit="1"/>
    </xf>
    <xf numFmtId="2" fontId="10" fillId="0" borderId="0" xfId="0" applyNumberFormat="1" applyFont="1" applyFill="1" applyAlignment="1">
      <alignment vertical="center"/>
    </xf>
    <xf numFmtId="2" fontId="12" fillId="0" borderId="0" xfId="0" applyNumberFormat="1" applyFont="1" applyFill="1" applyAlignment="1">
      <alignment shrinkToFit="1"/>
    </xf>
    <xf numFmtId="2" fontId="4" fillId="0" borderId="0" xfId="0" applyNumberFormat="1" applyFont="1" applyFill="1" applyAlignment="1">
      <alignment vertical="center"/>
    </xf>
    <xf numFmtId="2" fontId="18" fillId="0" borderId="0" xfId="0" applyNumberFormat="1" applyFont="1" applyFill="1"/>
    <xf numFmtId="0" fontId="5" fillId="0" borderId="0" xfId="0" applyFont="1" applyFill="1" applyAlignment="1">
      <alignment horizontal="left"/>
    </xf>
    <xf numFmtId="0" fontId="9" fillId="0" borderId="0" xfId="0" applyFont="1" applyFill="1"/>
    <xf numFmtId="4" fontId="22" fillId="0" borderId="1" xfId="0" applyNumberFormat="1" applyFont="1" applyBorder="1" applyAlignment="1">
      <alignment wrapText="1"/>
    </xf>
    <xf numFmtId="4" fontId="9" fillId="0" borderId="0" xfId="0" applyNumberFormat="1" applyFont="1" applyFill="1"/>
    <xf numFmtId="1" fontId="8" fillId="0" borderId="0" xfId="0" applyNumberFormat="1" applyFont="1" applyFill="1"/>
    <xf numFmtId="0" fontId="23" fillId="0" borderId="0" xfId="0" applyFont="1" applyFill="1" applyAlignment="1">
      <alignment shrinkToFit="1"/>
    </xf>
    <xf numFmtId="0" fontId="14" fillId="0" borderId="1" xfId="5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0" fillId="0" borderId="0" xfId="0" applyFill="1"/>
    <xf numFmtId="0" fontId="7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wrapText="1"/>
    </xf>
    <xf numFmtId="0" fontId="2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 wrapText="1"/>
    </xf>
    <xf numFmtId="0" fontId="25" fillId="0" borderId="0" xfId="0" applyFont="1" applyFill="1"/>
    <xf numFmtId="0" fontId="26" fillId="0" borderId="0" xfId="0" applyFont="1" applyFill="1"/>
    <xf numFmtId="0" fontId="27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4" fontId="25" fillId="0" borderId="1" xfId="0" applyNumberFormat="1" applyFont="1" applyBorder="1" applyAlignment="1">
      <alignment wrapText="1"/>
    </xf>
    <xf numFmtId="4" fontId="2" fillId="0" borderId="1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vertical="center" shrinkToFit="1"/>
    </xf>
    <xf numFmtId="0" fontId="4" fillId="0" borderId="0" xfId="0" applyFont="1" applyFill="1" applyAlignment="1">
      <alignment shrinkToFit="1"/>
    </xf>
    <xf numFmtId="0" fontId="26" fillId="0" borderId="1" xfId="4" applyFont="1" applyFill="1" applyBorder="1" applyAlignment="1">
      <alignment vertical="center"/>
    </xf>
    <xf numFmtId="0" fontId="28" fillId="0" borderId="1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shrinkToFit="1"/>
    </xf>
    <xf numFmtId="0" fontId="25" fillId="0" borderId="1" xfId="0" applyNumberFormat="1" applyFont="1" applyBorder="1" applyAlignment="1">
      <alignment wrapText="1"/>
    </xf>
    <xf numFmtId="0" fontId="2" fillId="0" borderId="1" xfId="0" applyFont="1" applyFill="1" applyBorder="1" applyAlignment="1">
      <alignment horizontal="left" vertical="center" wrapText="1" shrinkToFit="1"/>
    </xf>
    <xf numFmtId="0" fontId="2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vertical="center"/>
    </xf>
    <xf numFmtId="0" fontId="29" fillId="0" borderId="0" xfId="0" applyFont="1" applyFill="1" applyAlignment="1">
      <alignment shrinkToFi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16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30" fillId="0" borderId="1" xfId="5" applyFont="1" applyFill="1" applyBorder="1" applyAlignment="1">
      <alignment horizontal="center"/>
    </xf>
    <xf numFmtId="0" fontId="4" fillId="0" borderId="1" xfId="5" applyFont="1" applyFill="1" applyBorder="1" applyAlignment="1">
      <alignment horizontal="center" vertical="center"/>
    </xf>
    <xf numFmtId="0" fontId="30" fillId="0" borderId="1" xfId="5" applyFont="1" applyFill="1" applyBorder="1" applyAlignment="1">
      <alignment horizontal="center"/>
    </xf>
    <xf numFmtId="0" fontId="4" fillId="0" borderId="1" xfId="5" applyFont="1" applyFill="1" applyBorder="1" applyAlignment="1">
      <alignment horizontal="left" vertical="center"/>
    </xf>
    <xf numFmtId="0" fontId="4" fillId="0" borderId="1" xfId="5" applyFont="1" applyFill="1" applyBorder="1" applyAlignment="1">
      <alignment horizontal="left" wrapText="1"/>
    </xf>
    <xf numFmtId="0" fontId="4" fillId="0" borderId="1" xfId="1" applyFont="1" applyFill="1" applyBorder="1" applyAlignment="1">
      <alignment horizontal="center" vertical="center"/>
    </xf>
    <xf numFmtId="0" fontId="26" fillId="0" borderId="1" xfId="1" applyFont="1" applyFill="1" applyBorder="1" applyAlignment="1">
      <alignment vertical="center"/>
    </xf>
    <xf numFmtId="0" fontId="4" fillId="0" borderId="1" xfId="5" applyFont="1" applyFill="1" applyBorder="1" applyAlignment="1">
      <alignment horizontal="center"/>
    </xf>
    <xf numFmtId="0" fontId="2" fillId="0" borderId="1" xfId="5" applyFont="1" applyFill="1" applyBorder="1" applyAlignment="1">
      <alignment shrinkToFit="1"/>
    </xf>
    <xf numFmtId="0" fontId="2" fillId="0" borderId="1" xfId="5" applyNumberFormat="1" applyFont="1" applyFill="1" applyBorder="1" applyAlignment="1">
      <alignment vertical="center" shrinkToFit="1"/>
    </xf>
    <xf numFmtId="0" fontId="2" fillId="0" borderId="1" xfId="5" applyNumberFormat="1" applyFont="1" applyFill="1" applyBorder="1" applyAlignment="1">
      <alignment horizontal="left" wrapText="1" shrinkToFit="1"/>
    </xf>
    <xf numFmtId="0" fontId="2" fillId="0" borderId="1" xfId="5" applyFont="1" applyFill="1" applyBorder="1" applyAlignment="1">
      <alignment horizontal="left" vertical="center" shrinkToFit="1"/>
    </xf>
    <xf numFmtId="0" fontId="2" fillId="0" borderId="1" xfId="5" applyFont="1" applyFill="1" applyBorder="1" applyAlignment="1">
      <alignment horizontal="left" wrapText="1" shrinkToFit="1"/>
    </xf>
    <xf numFmtId="0" fontId="2" fillId="0" borderId="1" xfId="5" applyNumberFormat="1" applyFont="1" applyFill="1" applyBorder="1" applyAlignment="1">
      <alignment horizontal="left" vertical="center" shrinkToFit="1"/>
    </xf>
    <xf numFmtId="49" fontId="2" fillId="0" borderId="1" xfId="5" applyNumberFormat="1" applyFont="1" applyFill="1" applyBorder="1" applyAlignment="1">
      <alignment horizontal="left" wrapText="1" shrinkToFit="1"/>
    </xf>
    <xf numFmtId="0" fontId="31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vertical="center" wrapText="1"/>
    </xf>
    <xf numFmtId="49" fontId="28" fillId="0" borderId="1" xfId="0" applyNumberFormat="1" applyFont="1" applyFill="1" applyBorder="1" applyAlignment="1">
      <alignment vertical="center"/>
    </xf>
    <xf numFmtId="0" fontId="28" fillId="0" borderId="1" xfId="0" applyFont="1" applyFill="1" applyBorder="1" applyAlignment="1">
      <alignment horizontal="left" vertical="center"/>
    </xf>
    <xf numFmtId="2" fontId="28" fillId="0" borderId="1" xfId="0" applyNumberFormat="1" applyFont="1" applyFill="1" applyBorder="1" applyAlignment="1">
      <alignment vertical="center" wrapText="1"/>
    </xf>
    <xf numFmtId="0" fontId="26" fillId="0" borderId="1" xfId="3" applyFont="1" applyFill="1" applyBorder="1" applyAlignment="1">
      <alignment vertical="center"/>
    </xf>
    <xf numFmtId="0" fontId="28" fillId="0" borderId="1" xfId="0" applyFont="1" applyFill="1" applyBorder="1" applyAlignment="1">
      <alignment horizontal="left" vertical="center" wrapText="1"/>
    </xf>
    <xf numFmtId="49" fontId="28" fillId="0" borderId="1" xfId="0" applyNumberFormat="1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vertical="center" wrapText="1"/>
    </xf>
    <xf numFmtId="0" fontId="3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vertical="center" wrapText="1" shrinkToFit="1"/>
    </xf>
    <xf numFmtId="2" fontId="4" fillId="0" borderId="1" xfId="0" applyNumberFormat="1" applyFont="1" applyFill="1" applyBorder="1" applyAlignment="1">
      <alignment vertical="center" shrinkToFit="1"/>
    </xf>
    <xf numFmtId="0" fontId="2" fillId="0" borderId="1" xfId="0" applyFont="1" applyFill="1" applyBorder="1" applyAlignment="1">
      <alignment vertical="center" wrapText="1" shrinkToFi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center" wrapText="1"/>
    </xf>
    <xf numFmtId="0" fontId="31" fillId="0" borderId="1" xfId="0" applyFont="1" applyFill="1" applyBorder="1" applyAlignment="1">
      <alignment horizontal="center" wrapText="1"/>
    </xf>
    <xf numFmtId="0" fontId="28" fillId="0" borderId="1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vertical="center" shrinkToFit="1"/>
    </xf>
    <xf numFmtId="0" fontId="28" fillId="0" borderId="1" xfId="0" applyNumberFormat="1" applyFont="1" applyFill="1" applyBorder="1" applyAlignment="1">
      <alignment vertical="center"/>
    </xf>
    <xf numFmtId="0" fontId="28" fillId="0" borderId="1" xfId="0" applyNumberFormat="1" applyFont="1" applyFill="1" applyBorder="1" applyAlignment="1">
      <alignment vertical="center" wrapText="1" shrinkToFit="1"/>
    </xf>
    <xf numFmtId="0" fontId="28" fillId="0" borderId="1" xfId="0" applyFont="1" applyFill="1" applyBorder="1" applyAlignment="1">
      <alignment vertical="center" wrapText="1" shrinkToFit="1"/>
    </xf>
    <xf numFmtId="49" fontId="28" fillId="0" borderId="1" xfId="0" applyNumberFormat="1" applyFont="1" applyFill="1" applyBorder="1" applyAlignment="1">
      <alignment vertical="center" wrapText="1" shrinkToFit="1"/>
    </xf>
    <xf numFmtId="0" fontId="26" fillId="0" borderId="1" xfId="2" applyFont="1" applyFill="1" applyBorder="1" applyAlignment="1">
      <alignment vertical="center"/>
    </xf>
    <xf numFmtId="49" fontId="28" fillId="0" borderId="1" xfId="0" applyNumberFormat="1" applyFont="1" applyFill="1" applyBorder="1" applyAlignment="1">
      <alignment horizontal="left" vertical="center" wrapText="1" shrinkToFit="1"/>
    </xf>
  </cellXfs>
  <cellStyles count="6">
    <cellStyle name="Акцент3" xfId="1" builtinId="37"/>
    <cellStyle name="Акцент4" xfId="2" builtinId="41"/>
    <cellStyle name="Акцент5" xfId="3" builtinId="45"/>
    <cellStyle name="Акцент6" xfId="4" builtinId="49"/>
    <cellStyle name="Обычный" xfId="0" builtinId="0"/>
    <cellStyle name="Обычн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ad\&#1055;&#1069;&#1054;\&#1044;&#1077;&#1081;&#1089;&#1090;&#1074;&#1091;&#1102;&#1097;&#1080;&#1077;%20&#1076;&#1086;&#1082;&#1091;&#1084;&#1077;&#1085;&#1090;&#1099;\&#1055;&#1088;&#1077;&#1081;&#1089;&#1082;&#1091;&#1088;&#1072;&#1085;&#1090;\&#1055;&#1088;&#1072;&#1081;&#1089;%20&#1079;&#1072;&#1087;&#1095;&#1072;&#1089;&#1090;&#1077;&#1081;%20&#1086;&#1090;%20%2025.12.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йс для ЮИР"/>
      <sheetName val="Прайс общий"/>
    </sheetNames>
    <sheetDataSet>
      <sheetData sheetId="0" refreshError="1"/>
      <sheetData sheetId="1" refreshError="1">
        <row r="13">
          <cell r="E13">
            <v>497</v>
          </cell>
        </row>
        <row r="14">
          <cell r="E14">
            <v>629</v>
          </cell>
        </row>
        <row r="15">
          <cell r="E15">
            <v>629</v>
          </cell>
        </row>
        <row r="16">
          <cell r="E16">
            <v>349</v>
          </cell>
        </row>
        <row r="17">
          <cell r="E17">
            <v>102</v>
          </cell>
        </row>
        <row r="18">
          <cell r="E18">
            <v>2685</v>
          </cell>
        </row>
        <row r="19">
          <cell r="E19">
            <v>67</v>
          </cell>
        </row>
        <row r="20">
          <cell r="E20">
            <v>2691</v>
          </cell>
        </row>
        <row r="21">
          <cell r="E21">
            <v>210</v>
          </cell>
        </row>
        <row r="22">
          <cell r="E22">
            <v>459</v>
          </cell>
        </row>
        <row r="23">
          <cell r="E23">
            <v>113</v>
          </cell>
        </row>
        <row r="24">
          <cell r="E24">
            <v>2034</v>
          </cell>
        </row>
        <row r="25">
          <cell r="E25">
            <v>2358</v>
          </cell>
        </row>
        <row r="26">
          <cell r="E26">
            <v>1088</v>
          </cell>
        </row>
        <row r="27">
          <cell r="E27">
            <v>148</v>
          </cell>
        </row>
        <row r="28">
          <cell r="E28">
            <v>148</v>
          </cell>
        </row>
        <row r="29">
          <cell r="E29">
            <v>39</v>
          </cell>
        </row>
        <row r="30">
          <cell r="E30">
            <v>50</v>
          </cell>
        </row>
        <row r="31">
          <cell r="E31">
            <v>245</v>
          </cell>
        </row>
        <row r="32">
          <cell r="E32">
            <v>1560</v>
          </cell>
        </row>
        <row r="33">
          <cell r="E33">
            <v>360</v>
          </cell>
        </row>
        <row r="34">
          <cell r="E34">
            <v>88</v>
          </cell>
        </row>
        <row r="35">
          <cell r="E35">
            <v>2188</v>
          </cell>
        </row>
        <row r="36">
          <cell r="E36">
            <v>5173</v>
          </cell>
        </row>
        <row r="37">
          <cell r="E37">
            <v>119</v>
          </cell>
        </row>
        <row r="38">
          <cell r="E38">
            <v>102</v>
          </cell>
        </row>
        <row r="39">
          <cell r="E39">
            <v>8855</v>
          </cell>
        </row>
        <row r="40">
          <cell r="E40">
            <v>15918</v>
          </cell>
        </row>
        <row r="41">
          <cell r="E41">
            <v>354</v>
          </cell>
        </row>
        <row r="42">
          <cell r="E42">
            <v>354</v>
          </cell>
        </row>
        <row r="43">
          <cell r="E43">
            <v>56</v>
          </cell>
        </row>
        <row r="44">
          <cell r="E44">
            <v>150</v>
          </cell>
        </row>
        <row r="45">
          <cell r="E45">
            <v>210</v>
          </cell>
        </row>
        <row r="46">
          <cell r="E46">
            <v>50</v>
          </cell>
        </row>
        <row r="47">
          <cell r="E47">
            <v>448</v>
          </cell>
        </row>
        <row r="48">
          <cell r="E48">
            <v>63</v>
          </cell>
        </row>
        <row r="49">
          <cell r="E49">
            <v>4836</v>
          </cell>
        </row>
        <row r="50">
          <cell r="E50">
            <v>1078</v>
          </cell>
        </row>
        <row r="51">
          <cell r="E51">
            <v>1078</v>
          </cell>
        </row>
        <row r="52">
          <cell r="E52">
            <v>1383</v>
          </cell>
        </row>
        <row r="53">
          <cell r="E53">
            <v>3324</v>
          </cell>
        </row>
        <row r="54">
          <cell r="E54">
            <v>1791</v>
          </cell>
        </row>
        <row r="55">
          <cell r="E55">
            <v>273</v>
          </cell>
        </row>
        <row r="56">
          <cell r="E56">
            <v>67</v>
          </cell>
        </row>
        <row r="57">
          <cell r="E57">
            <v>750</v>
          </cell>
        </row>
        <row r="58">
          <cell r="E58">
            <v>1848</v>
          </cell>
        </row>
        <row r="59">
          <cell r="E59">
            <v>1021</v>
          </cell>
        </row>
        <row r="60">
          <cell r="E60">
            <v>27</v>
          </cell>
        </row>
        <row r="61">
          <cell r="E61">
            <v>17</v>
          </cell>
        </row>
        <row r="62">
          <cell r="E62">
            <v>924</v>
          </cell>
        </row>
        <row r="63">
          <cell r="E63">
            <v>15719</v>
          </cell>
        </row>
        <row r="64">
          <cell r="E64">
            <v>4238</v>
          </cell>
        </row>
        <row r="65">
          <cell r="E65">
            <v>1354</v>
          </cell>
        </row>
        <row r="66">
          <cell r="E66">
            <v>1691</v>
          </cell>
        </row>
        <row r="67">
          <cell r="E67">
            <v>259</v>
          </cell>
        </row>
        <row r="68">
          <cell r="E68">
            <v>189</v>
          </cell>
        </row>
        <row r="69">
          <cell r="E69">
            <v>80</v>
          </cell>
        </row>
        <row r="70">
          <cell r="E70">
            <v>378</v>
          </cell>
        </row>
        <row r="71">
          <cell r="E71">
            <v>378</v>
          </cell>
        </row>
        <row r="72">
          <cell r="E72">
            <v>538</v>
          </cell>
        </row>
        <row r="73">
          <cell r="E73">
            <v>538</v>
          </cell>
        </row>
        <row r="74">
          <cell r="E74">
            <v>374</v>
          </cell>
        </row>
        <row r="75">
          <cell r="E75">
            <v>6705</v>
          </cell>
        </row>
        <row r="76">
          <cell r="E76">
            <v>77000</v>
          </cell>
        </row>
        <row r="77">
          <cell r="E77">
            <v>3781</v>
          </cell>
        </row>
        <row r="78">
          <cell r="E78">
            <v>13415</v>
          </cell>
        </row>
        <row r="79">
          <cell r="E79">
            <v>298</v>
          </cell>
        </row>
        <row r="80">
          <cell r="E80">
            <v>239</v>
          </cell>
        </row>
        <row r="81">
          <cell r="E81">
            <v>298</v>
          </cell>
        </row>
        <row r="82">
          <cell r="E82">
            <v>1758</v>
          </cell>
        </row>
        <row r="83">
          <cell r="E83">
            <v>2010</v>
          </cell>
        </row>
        <row r="84">
          <cell r="E84">
            <v>179</v>
          </cell>
        </row>
        <row r="85">
          <cell r="E85">
            <v>7731</v>
          </cell>
        </row>
        <row r="86">
          <cell r="E86">
            <v>7731</v>
          </cell>
        </row>
        <row r="87">
          <cell r="E87">
            <v>298</v>
          </cell>
        </row>
        <row r="88">
          <cell r="E88">
            <v>70</v>
          </cell>
        </row>
        <row r="89">
          <cell r="E89">
            <v>1540</v>
          </cell>
        </row>
        <row r="90">
          <cell r="E90">
            <v>3021</v>
          </cell>
        </row>
        <row r="91">
          <cell r="E91">
            <v>3021</v>
          </cell>
        </row>
        <row r="92">
          <cell r="E92">
            <v>39795</v>
          </cell>
        </row>
        <row r="93">
          <cell r="E93">
            <v>658</v>
          </cell>
        </row>
        <row r="94">
          <cell r="E94">
            <v>329</v>
          </cell>
        </row>
        <row r="95">
          <cell r="E95">
            <v>148</v>
          </cell>
        </row>
        <row r="96">
          <cell r="E96">
            <v>148</v>
          </cell>
        </row>
        <row r="97">
          <cell r="E97">
            <v>38</v>
          </cell>
        </row>
        <row r="98">
          <cell r="E98">
            <v>48</v>
          </cell>
        </row>
        <row r="99">
          <cell r="E99">
            <v>0</v>
          </cell>
        </row>
        <row r="100">
          <cell r="E100">
            <v>17186</v>
          </cell>
        </row>
        <row r="101">
          <cell r="E101">
            <v>1848</v>
          </cell>
        </row>
        <row r="102">
          <cell r="E102">
            <v>1473</v>
          </cell>
        </row>
        <row r="103">
          <cell r="E103">
            <v>308</v>
          </cell>
        </row>
        <row r="104">
          <cell r="E104">
            <v>15</v>
          </cell>
        </row>
        <row r="105">
          <cell r="E105">
            <v>14</v>
          </cell>
        </row>
        <row r="106">
          <cell r="E106">
            <v>1848</v>
          </cell>
        </row>
        <row r="107">
          <cell r="E107">
            <v>1473</v>
          </cell>
        </row>
        <row r="108">
          <cell r="E108">
            <v>308</v>
          </cell>
        </row>
        <row r="109">
          <cell r="E109">
            <v>15</v>
          </cell>
        </row>
        <row r="110">
          <cell r="E110">
            <v>14</v>
          </cell>
        </row>
        <row r="111">
          <cell r="E111">
            <v>293</v>
          </cell>
        </row>
        <row r="112">
          <cell r="E112">
            <v>57340</v>
          </cell>
        </row>
        <row r="113">
          <cell r="E113">
            <v>18603</v>
          </cell>
        </row>
        <row r="114">
          <cell r="E114">
            <v>188</v>
          </cell>
        </row>
        <row r="115">
          <cell r="E115">
            <v>29</v>
          </cell>
        </row>
        <row r="116">
          <cell r="E116">
            <v>463</v>
          </cell>
        </row>
        <row r="117">
          <cell r="E117">
            <v>43</v>
          </cell>
        </row>
        <row r="118">
          <cell r="E118">
            <v>11</v>
          </cell>
        </row>
        <row r="119">
          <cell r="E119">
            <v>5109</v>
          </cell>
        </row>
        <row r="120">
          <cell r="E120">
            <v>10601</v>
          </cell>
        </row>
        <row r="121">
          <cell r="E121">
            <v>329</v>
          </cell>
        </row>
        <row r="122">
          <cell r="E122">
            <v>57067</v>
          </cell>
        </row>
        <row r="123">
          <cell r="E123">
            <v>18417</v>
          </cell>
        </row>
        <row r="124">
          <cell r="E124">
            <v>188</v>
          </cell>
        </row>
        <row r="125">
          <cell r="E125">
            <v>29</v>
          </cell>
        </row>
        <row r="126">
          <cell r="E126">
            <v>463</v>
          </cell>
        </row>
        <row r="127">
          <cell r="E127">
            <v>43</v>
          </cell>
        </row>
        <row r="128">
          <cell r="E128">
            <v>11</v>
          </cell>
        </row>
        <row r="129">
          <cell r="E129">
            <v>5109</v>
          </cell>
        </row>
        <row r="130">
          <cell r="E130">
            <v>10601</v>
          </cell>
        </row>
        <row r="131">
          <cell r="E131">
            <v>329</v>
          </cell>
        </row>
        <row r="133">
          <cell r="E133">
            <v>335</v>
          </cell>
        </row>
        <row r="134">
          <cell r="E134">
            <v>12174</v>
          </cell>
        </row>
        <row r="135">
          <cell r="E135">
            <v>12174</v>
          </cell>
        </row>
        <row r="136">
          <cell r="E136">
            <v>904</v>
          </cell>
        </row>
        <row r="137">
          <cell r="E137">
            <v>904</v>
          </cell>
        </row>
        <row r="138">
          <cell r="E138">
            <v>2997</v>
          </cell>
        </row>
        <row r="139">
          <cell r="E139">
            <v>2997</v>
          </cell>
        </row>
        <row r="140">
          <cell r="E140">
            <v>162</v>
          </cell>
        </row>
        <row r="141">
          <cell r="E141">
            <v>200</v>
          </cell>
        </row>
        <row r="142">
          <cell r="E142">
            <v>752</v>
          </cell>
        </row>
        <row r="143">
          <cell r="E143">
            <v>228</v>
          </cell>
        </row>
        <row r="144">
          <cell r="E144">
            <v>248</v>
          </cell>
        </row>
        <row r="145">
          <cell r="E145">
            <v>2892</v>
          </cell>
        </row>
        <row r="146">
          <cell r="E146">
            <v>799</v>
          </cell>
        </row>
        <row r="147">
          <cell r="E147">
            <v>34</v>
          </cell>
        </row>
        <row r="148">
          <cell r="E148">
            <v>276</v>
          </cell>
        </row>
        <row r="149">
          <cell r="E149">
            <v>647</v>
          </cell>
        </row>
        <row r="150">
          <cell r="E150">
            <v>5918</v>
          </cell>
        </row>
        <row r="151">
          <cell r="E151">
            <v>2436</v>
          </cell>
        </row>
        <row r="152">
          <cell r="E152">
            <v>2198</v>
          </cell>
        </row>
        <row r="153">
          <cell r="E153">
            <v>447</v>
          </cell>
        </row>
        <row r="154">
          <cell r="E154">
            <v>162</v>
          </cell>
        </row>
        <row r="155">
          <cell r="E155">
            <v>181</v>
          </cell>
        </row>
        <row r="156">
          <cell r="E156">
            <v>248</v>
          </cell>
        </row>
        <row r="157">
          <cell r="E157">
            <v>2380</v>
          </cell>
        </row>
        <row r="158">
          <cell r="E158">
            <v>210</v>
          </cell>
        </row>
        <row r="159">
          <cell r="E159">
            <v>6147</v>
          </cell>
        </row>
        <row r="160">
          <cell r="E160">
            <v>3483</v>
          </cell>
        </row>
        <row r="161">
          <cell r="E161">
            <v>3388</v>
          </cell>
        </row>
        <row r="162">
          <cell r="E162">
            <v>134805</v>
          </cell>
        </row>
        <row r="163">
          <cell r="E163">
            <v>724</v>
          </cell>
        </row>
        <row r="164">
          <cell r="E164">
            <v>447</v>
          </cell>
        </row>
        <row r="165">
          <cell r="E165">
            <v>818</v>
          </cell>
        </row>
        <row r="166">
          <cell r="E166">
            <v>1883</v>
          </cell>
        </row>
        <row r="167">
          <cell r="E167">
            <v>9250</v>
          </cell>
        </row>
        <row r="169">
          <cell r="E169">
            <v>210</v>
          </cell>
        </row>
        <row r="170">
          <cell r="E170">
            <v>210</v>
          </cell>
        </row>
        <row r="171">
          <cell r="E171">
            <v>10077</v>
          </cell>
        </row>
        <row r="172">
          <cell r="E172">
            <v>95</v>
          </cell>
        </row>
        <row r="173">
          <cell r="E173">
            <v>248</v>
          </cell>
        </row>
        <row r="174">
          <cell r="E174">
            <v>276</v>
          </cell>
        </row>
        <row r="175">
          <cell r="E175">
            <v>258</v>
          </cell>
        </row>
        <row r="176">
          <cell r="E176">
            <v>210</v>
          </cell>
        </row>
        <row r="177">
          <cell r="E177">
            <v>10116</v>
          </cell>
        </row>
        <row r="178">
          <cell r="E178">
            <v>10116</v>
          </cell>
        </row>
        <row r="179">
          <cell r="E179">
            <v>61282</v>
          </cell>
        </row>
        <row r="180">
          <cell r="E180">
            <v>105</v>
          </cell>
        </row>
        <row r="181">
          <cell r="E181">
            <v>1742</v>
          </cell>
        </row>
        <row r="182">
          <cell r="E182">
            <v>8193</v>
          </cell>
        </row>
        <row r="183">
          <cell r="E183">
            <v>113</v>
          </cell>
        </row>
        <row r="184">
          <cell r="E184">
            <v>12267</v>
          </cell>
        </row>
        <row r="185">
          <cell r="E185">
            <v>1883</v>
          </cell>
        </row>
        <row r="186">
          <cell r="E186">
            <v>12039</v>
          </cell>
        </row>
        <row r="187">
          <cell r="E187">
            <v>2104</v>
          </cell>
        </row>
        <row r="188">
          <cell r="E188">
            <v>2674</v>
          </cell>
        </row>
        <row r="189">
          <cell r="E189">
            <v>22544</v>
          </cell>
        </row>
        <row r="190">
          <cell r="E190">
            <v>3007</v>
          </cell>
        </row>
        <row r="191">
          <cell r="E191">
            <v>10800</v>
          </cell>
        </row>
        <row r="192">
          <cell r="E192">
            <v>276</v>
          </cell>
        </row>
        <row r="193">
          <cell r="E193">
            <v>2407</v>
          </cell>
        </row>
        <row r="194">
          <cell r="E194">
            <v>692</v>
          </cell>
        </row>
        <row r="195">
          <cell r="E195">
            <v>113</v>
          </cell>
        </row>
        <row r="196">
          <cell r="E196">
            <v>133</v>
          </cell>
        </row>
        <row r="197">
          <cell r="E197">
            <v>2741</v>
          </cell>
        </row>
        <row r="198">
          <cell r="E198">
            <v>2741</v>
          </cell>
        </row>
        <row r="199">
          <cell r="E199">
            <v>2131</v>
          </cell>
        </row>
        <row r="200">
          <cell r="E200">
            <v>1484</v>
          </cell>
        </row>
        <row r="201">
          <cell r="E201">
            <v>1305</v>
          </cell>
        </row>
        <row r="202">
          <cell r="E202">
            <v>5786</v>
          </cell>
        </row>
        <row r="203">
          <cell r="E203">
            <v>837</v>
          </cell>
        </row>
        <row r="204">
          <cell r="E204">
            <v>1142</v>
          </cell>
        </row>
        <row r="205">
          <cell r="E205">
            <v>248</v>
          </cell>
        </row>
        <row r="206">
          <cell r="E206">
            <v>260</v>
          </cell>
        </row>
        <row r="207">
          <cell r="E207">
            <v>2446</v>
          </cell>
        </row>
        <row r="208">
          <cell r="E208">
            <v>353</v>
          </cell>
        </row>
        <row r="209">
          <cell r="E209">
            <v>1028</v>
          </cell>
        </row>
        <row r="210">
          <cell r="E210">
            <v>1028</v>
          </cell>
        </row>
        <row r="211">
          <cell r="E211">
            <v>266</v>
          </cell>
        </row>
        <row r="212">
          <cell r="E212">
            <v>95</v>
          </cell>
        </row>
        <row r="213">
          <cell r="E213">
            <v>505</v>
          </cell>
        </row>
        <row r="214">
          <cell r="E214">
            <v>133</v>
          </cell>
        </row>
        <row r="215">
          <cell r="E215">
            <v>494</v>
          </cell>
        </row>
        <row r="216">
          <cell r="E216">
            <v>123</v>
          </cell>
        </row>
        <row r="217">
          <cell r="E217">
            <v>266</v>
          </cell>
        </row>
        <row r="218">
          <cell r="E218">
            <v>48</v>
          </cell>
        </row>
        <row r="219">
          <cell r="E219">
            <v>353</v>
          </cell>
        </row>
        <row r="220">
          <cell r="E220">
            <v>171</v>
          </cell>
        </row>
        <row r="221">
          <cell r="E221">
            <v>181</v>
          </cell>
        </row>
        <row r="222">
          <cell r="E222">
            <v>76</v>
          </cell>
        </row>
        <row r="223">
          <cell r="E223">
            <v>76</v>
          </cell>
        </row>
        <row r="224">
          <cell r="E224">
            <v>95</v>
          </cell>
        </row>
        <row r="225">
          <cell r="E225">
            <v>419</v>
          </cell>
        </row>
        <row r="226">
          <cell r="E226">
            <v>190</v>
          </cell>
        </row>
        <row r="227">
          <cell r="E227">
            <v>895</v>
          </cell>
        </row>
        <row r="228">
          <cell r="E228">
            <v>923</v>
          </cell>
        </row>
        <row r="229">
          <cell r="E229">
            <v>258</v>
          </cell>
        </row>
        <row r="230">
          <cell r="E230">
            <v>809</v>
          </cell>
        </row>
        <row r="231">
          <cell r="E231">
            <v>760</v>
          </cell>
        </row>
        <row r="232">
          <cell r="E232">
            <v>2940</v>
          </cell>
        </row>
        <row r="233">
          <cell r="E233">
            <v>133</v>
          </cell>
        </row>
        <row r="234">
          <cell r="E234">
            <v>10</v>
          </cell>
        </row>
        <row r="235">
          <cell r="E235">
            <v>182</v>
          </cell>
        </row>
        <row r="236">
          <cell r="E236">
            <v>105</v>
          </cell>
        </row>
        <row r="237">
          <cell r="E237">
            <v>276</v>
          </cell>
        </row>
        <row r="238">
          <cell r="E238">
            <v>571</v>
          </cell>
        </row>
        <row r="239">
          <cell r="E239">
            <v>410</v>
          </cell>
        </row>
        <row r="240">
          <cell r="E240">
            <v>153</v>
          </cell>
        </row>
        <row r="241">
          <cell r="E241">
            <v>113</v>
          </cell>
        </row>
        <row r="242">
          <cell r="E242">
            <v>48</v>
          </cell>
        </row>
        <row r="243">
          <cell r="E243">
            <v>133</v>
          </cell>
        </row>
        <row r="244">
          <cell r="E244">
            <v>266</v>
          </cell>
        </row>
        <row r="245">
          <cell r="E245">
            <v>258</v>
          </cell>
        </row>
        <row r="246">
          <cell r="E246">
            <v>419</v>
          </cell>
        </row>
        <row r="247">
          <cell r="E247">
            <v>20</v>
          </cell>
        </row>
        <row r="248">
          <cell r="E248">
            <v>67</v>
          </cell>
        </row>
        <row r="249">
          <cell r="E249">
            <v>410</v>
          </cell>
        </row>
        <row r="250">
          <cell r="E250">
            <v>20</v>
          </cell>
        </row>
        <row r="251">
          <cell r="E251">
            <v>20</v>
          </cell>
        </row>
        <row r="252">
          <cell r="E252">
            <v>133</v>
          </cell>
        </row>
        <row r="253">
          <cell r="E253">
            <v>20</v>
          </cell>
        </row>
        <row r="254">
          <cell r="E254">
            <v>20</v>
          </cell>
        </row>
        <row r="255">
          <cell r="E255">
            <v>67</v>
          </cell>
        </row>
        <row r="256">
          <cell r="E256">
            <v>935</v>
          </cell>
        </row>
        <row r="257">
          <cell r="E257">
            <v>797</v>
          </cell>
        </row>
        <row r="258">
          <cell r="E258">
            <v>797</v>
          </cell>
        </row>
        <row r="259">
          <cell r="E259">
            <v>797</v>
          </cell>
        </row>
        <row r="260">
          <cell r="E260">
            <v>797</v>
          </cell>
        </row>
        <row r="261">
          <cell r="E261">
            <v>797</v>
          </cell>
        </row>
        <row r="262">
          <cell r="E262">
            <v>1176</v>
          </cell>
        </row>
        <row r="263">
          <cell r="E263">
            <v>536</v>
          </cell>
        </row>
        <row r="264">
          <cell r="E264">
            <v>536</v>
          </cell>
        </row>
        <row r="265">
          <cell r="E265">
            <v>4984</v>
          </cell>
        </row>
        <row r="266">
          <cell r="E266">
            <v>256</v>
          </cell>
        </row>
        <row r="267">
          <cell r="E267">
            <v>230</v>
          </cell>
        </row>
        <row r="268">
          <cell r="E268">
            <v>290</v>
          </cell>
        </row>
        <row r="269">
          <cell r="E269">
            <v>3080</v>
          </cell>
        </row>
        <row r="270">
          <cell r="E270">
            <v>3200</v>
          </cell>
        </row>
        <row r="271">
          <cell r="E271">
            <v>143</v>
          </cell>
        </row>
        <row r="272">
          <cell r="E272">
            <v>505</v>
          </cell>
        </row>
        <row r="273">
          <cell r="E273">
            <v>200</v>
          </cell>
        </row>
        <row r="274">
          <cell r="E274">
            <v>76</v>
          </cell>
        </row>
        <row r="275">
          <cell r="E275">
            <v>83</v>
          </cell>
        </row>
        <row r="276">
          <cell r="E276">
            <v>799</v>
          </cell>
        </row>
        <row r="277">
          <cell r="E277">
            <v>524</v>
          </cell>
        </row>
        <row r="278">
          <cell r="E278">
            <v>1789</v>
          </cell>
        </row>
        <row r="279">
          <cell r="E279">
            <v>371</v>
          </cell>
        </row>
        <row r="280">
          <cell r="E280">
            <v>28</v>
          </cell>
        </row>
        <row r="281">
          <cell r="E281">
            <v>153</v>
          </cell>
        </row>
        <row r="282">
          <cell r="E282">
            <v>104</v>
          </cell>
        </row>
        <row r="283">
          <cell r="E283">
            <v>1571</v>
          </cell>
        </row>
        <row r="284">
          <cell r="E284">
            <v>1540</v>
          </cell>
        </row>
        <row r="285">
          <cell r="E285">
            <v>599</v>
          </cell>
        </row>
        <row r="286">
          <cell r="E286">
            <v>2418</v>
          </cell>
        </row>
        <row r="287">
          <cell r="E287">
            <v>1004</v>
          </cell>
        </row>
        <row r="288">
          <cell r="E288">
            <v>258</v>
          </cell>
        </row>
        <row r="289">
          <cell r="E289">
            <v>398</v>
          </cell>
        </row>
        <row r="290">
          <cell r="E290">
            <v>524</v>
          </cell>
        </row>
        <row r="291">
          <cell r="E291">
            <v>95</v>
          </cell>
        </row>
        <row r="292">
          <cell r="E292">
            <v>171</v>
          </cell>
        </row>
        <row r="293">
          <cell r="E293">
            <v>311</v>
          </cell>
        </row>
        <row r="294">
          <cell r="E294">
            <v>311</v>
          </cell>
        </row>
        <row r="295">
          <cell r="E295">
            <v>3153</v>
          </cell>
        </row>
        <row r="296">
          <cell r="E296">
            <v>952</v>
          </cell>
        </row>
        <row r="297">
          <cell r="E297">
            <v>169</v>
          </cell>
        </row>
        <row r="298">
          <cell r="E298">
            <v>619</v>
          </cell>
        </row>
        <row r="299">
          <cell r="E299">
            <v>410</v>
          </cell>
        </row>
        <row r="300">
          <cell r="E300">
            <v>581</v>
          </cell>
        </row>
        <row r="301">
          <cell r="E301">
            <v>27121</v>
          </cell>
        </row>
        <row r="302">
          <cell r="E302">
            <v>333</v>
          </cell>
        </row>
        <row r="303">
          <cell r="E303">
            <v>1236</v>
          </cell>
        </row>
        <row r="304">
          <cell r="E304">
            <v>694</v>
          </cell>
        </row>
        <row r="305">
          <cell r="E305">
            <v>713</v>
          </cell>
        </row>
        <row r="306">
          <cell r="E306">
            <v>34048</v>
          </cell>
        </row>
        <row r="307">
          <cell r="E307">
            <v>34048</v>
          </cell>
        </row>
        <row r="308">
          <cell r="E308">
            <v>228</v>
          </cell>
        </row>
        <row r="309">
          <cell r="E309">
            <v>144</v>
          </cell>
        </row>
        <row r="310">
          <cell r="E310">
            <v>67</v>
          </cell>
        </row>
        <row r="311">
          <cell r="E311">
            <v>5519</v>
          </cell>
        </row>
        <row r="312">
          <cell r="E312">
            <v>2626</v>
          </cell>
        </row>
        <row r="313">
          <cell r="E313">
            <v>629</v>
          </cell>
        </row>
        <row r="314">
          <cell r="E314">
            <v>350</v>
          </cell>
        </row>
        <row r="315">
          <cell r="E315">
            <v>477</v>
          </cell>
        </row>
        <row r="316">
          <cell r="E316">
            <v>305</v>
          </cell>
        </row>
        <row r="317">
          <cell r="E317">
            <v>258</v>
          </cell>
        </row>
        <row r="318">
          <cell r="E318">
            <v>913</v>
          </cell>
        </row>
        <row r="319">
          <cell r="E319">
            <v>942</v>
          </cell>
        </row>
        <row r="320">
          <cell r="E320">
            <v>980</v>
          </cell>
        </row>
        <row r="321">
          <cell r="E321">
            <v>1095</v>
          </cell>
        </row>
        <row r="322">
          <cell r="E322">
            <v>1095</v>
          </cell>
        </row>
        <row r="323">
          <cell r="E323">
            <v>46717</v>
          </cell>
        </row>
        <row r="324">
          <cell r="E324">
            <v>85</v>
          </cell>
        </row>
        <row r="325">
          <cell r="E325">
            <v>85</v>
          </cell>
        </row>
        <row r="326">
          <cell r="E326">
            <v>85</v>
          </cell>
        </row>
        <row r="327">
          <cell r="E327">
            <v>162</v>
          </cell>
        </row>
        <row r="328">
          <cell r="E328">
            <v>123</v>
          </cell>
        </row>
        <row r="329">
          <cell r="E329">
            <v>1912</v>
          </cell>
        </row>
        <row r="330">
          <cell r="E330">
            <v>258</v>
          </cell>
        </row>
        <row r="331">
          <cell r="E331">
            <v>105</v>
          </cell>
        </row>
        <row r="332">
          <cell r="E332">
            <v>181</v>
          </cell>
        </row>
        <row r="333">
          <cell r="E333">
            <v>790</v>
          </cell>
        </row>
        <row r="334">
          <cell r="E334">
            <v>123</v>
          </cell>
        </row>
        <row r="335">
          <cell r="E335">
            <v>218</v>
          </cell>
        </row>
        <row r="336">
          <cell r="E336">
            <v>218</v>
          </cell>
        </row>
        <row r="337">
          <cell r="E337">
            <v>228</v>
          </cell>
        </row>
        <row r="338">
          <cell r="E338">
            <v>1170</v>
          </cell>
        </row>
        <row r="339">
          <cell r="E339">
            <v>1484</v>
          </cell>
        </row>
        <row r="340">
          <cell r="E340">
            <v>1551</v>
          </cell>
        </row>
        <row r="341">
          <cell r="E341">
            <v>1628</v>
          </cell>
        </row>
        <row r="342">
          <cell r="E342">
            <v>524</v>
          </cell>
        </row>
        <row r="343">
          <cell r="E343">
            <v>647</v>
          </cell>
        </row>
        <row r="344">
          <cell r="E344">
            <v>657</v>
          </cell>
        </row>
        <row r="345">
          <cell r="E345">
            <v>676</v>
          </cell>
        </row>
        <row r="346">
          <cell r="E346">
            <v>752</v>
          </cell>
        </row>
        <row r="347">
          <cell r="E347">
            <v>734</v>
          </cell>
        </row>
        <row r="348">
          <cell r="E348">
            <v>666</v>
          </cell>
        </row>
        <row r="349">
          <cell r="E349">
            <v>286</v>
          </cell>
        </row>
        <row r="350">
          <cell r="E350">
            <v>237</v>
          </cell>
        </row>
        <row r="351">
          <cell r="E351">
            <v>410</v>
          </cell>
        </row>
        <row r="352">
          <cell r="E352">
            <v>6920</v>
          </cell>
        </row>
        <row r="353">
          <cell r="E353">
            <v>1004</v>
          </cell>
        </row>
        <row r="354">
          <cell r="E354">
            <v>295</v>
          </cell>
        </row>
        <row r="355">
          <cell r="E355">
            <v>35</v>
          </cell>
        </row>
        <row r="356">
          <cell r="E356">
            <v>10</v>
          </cell>
        </row>
        <row r="357">
          <cell r="E357">
            <v>80</v>
          </cell>
        </row>
        <row r="358">
          <cell r="E358">
            <v>48</v>
          </cell>
        </row>
        <row r="359">
          <cell r="E359">
            <v>311</v>
          </cell>
        </row>
        <row r="360">
          <cell r="E360">
            <v>1928</v>
          </cell>
        </row>
        <row r="361">
          <cell r="E361">
            <v>350</v>
          </cell>
        </row>
        <row r="362">
          <cell r="E362">
            <v>280</v>
          </cell>
        </row>
        <row r="363">
          <cell r="E363">
            <v>514</v>
          </cell>
        </row>
        <row r="364">
          <cell r="E364">
            <v>1226</v>
          </cell>
        </row>
        <row r="365">
          <cell r="E365">
            <v>200</v>
          </cell>
        </row>
        <row r="366">
          <cell r="E366">
            <v>200</v>
          </cell>
        </row>
        <row r="367">
          <cell r="E367">
            <v>266</v>
          </cell>
        </row>
        <row r="368">
          <cell r="E368">
            <v>210</v>
          </cell>
        </row>
        <row r="369">
          <cell r="E369">
            <v>30947</v>
          </cell>
        </row>
        <row r="370">
          <cell r="E370">
            <v>30927</v>
          </cell>
        </row>
        <row r="371">
          <cell r="E371">
            <v>9897</v>
          </cell>
        </row>
        <row r="372">
          <cell r="E372">
            <v>9897</v>
          </cell>
        </row>
        <row r="373">
          <cell r="E373">
            <v>4654</v>
          </cell>
        </row>
        <row r="374">
          <cell r="E374">
            <v>5235</v>
          </cell>
        </row>
        <row r="375">
          <cell r="E375">
            <v>20432</v>
          </cell>
        </row>
        <row r="376">
          <cell r="E376">
            <v>20327</v>
          </cell>
        </row>
        <row r="377">
          <cell r="E377">
            <v>1313</v>
          </cell>
        </row>
        <row r="378">
          <cell r="E378">
            <v>2180</v>
          </cell>
        </row>
        <row r="379">
          <cell r="E379">
            <v>10847</v>
          </cell>
        </row>
        <row r="380">
          <cell r="E380">
            <v>32365</v>
          </cell>
        </row>
        <row r="381">
          <cell r="E381">
            <v>9811</v>
          </cell>
        </row>
        <row r="382">
          <cell r="E382">
            <v>2703</v>
          </cell>
        </row>
        <row r="383">
          <cell r="E383">
            <v>19222</v>
          </cell>
        </row>
        <row r="384">
          <cell r="E384">
            <v>3473</v>
          </cell>
        </row>
        <row r="385">
          <cell r="E385">
            <v>2636</v>
          </cell>
        </row>
        <row r="386">
          <cell r="E386">
            <v>46717</v>
          </cell>
        </row>
        <row r="387">
          <cell r="E387">
            <v>46717</v>
          </cell>
        </row>
        <row r="388">
          <cell r="E388">
            <v>15820</v>
          </cell>
        </row>
        <row r="389">
          <cell r="E389">
            <v>15744</v>
          </cell>
        </row>
        <row r="390">
          <cell r="E390">
            <v>15744</v>
          </cell>
        </row>
        <row r="391">
          <cell r="E391">
            <v>15744</v>
          </cell>
        </row>
        <row r="392">
          <cell r="E392">
            <v>143</v>
          </cell>
        </row>
        <row r="393">
          <cell r="E393">
            <v>1571</v>
          </cell>
        </row>
        <row r="394">
          <cell r="E394">
            <v>95</v>
          </cell>
        </row>
        <row r="395">
          <cell r="E395">
            <v>96</v>
          </cell>
        </row>
        <row r="396">
          <cell r="E396">
            <v>398</v>
          </cell>
        </row>
        <row r="397">
          <cell r="E397">
            <v>1445</v>
          </cell>
        </row>
        <row r="398">
          <cell r="E398">
            <v>1142</v>
          </cell>
        </row>
        <row r="399">
          <cell r="E399">
            <v>2741</v>
          </cell>
        </row>
        <row r="400">
          <cell r="E400">
            <v>2741</v>
          </cell>
        </row>
        <row r="401">
          <cell r="E401">
            <v>79573</v>
          </cell>
        </row>
        <row r="402">
          <cell r="E402">
            <v>466</v>
          </cell>
        </row>
        <row r="403">
          <cell r="E403">
            <v>258</v>
          </cell>
        </row>
        <row r="404">
          <cell r="E404">
            <v>67</v>
          </cell>
        </row>
        <row r="405">
          <cell r="E405">
            <v>7204</v>
          </cell>
        </row>
        <row r="406">
          <cell r="E406">
            <v>7204</v>
          </cell>
        </row>
        <row r="407">
          <cell r="E407">
            <v>190</v>
          </cell>
        </row>
        <row r="408">
          <cell r="E408">
            <v>2083</v>
          </cell>
        </row>
        <row r="409">
          <cell r="E409">
            <v>67</v>
          </cell>
        </row>
        <row r="410">
          <cell r="E410">
            <v>955</v>
          </cell>
        </row>
        <row r="411">
          <cell r="E411">
            <v>266</v>
          </cell>
        </row>
        <row r="412">
          <cell r="E412">
            <v>210</v>
          </cell>
        </row>
        <row r="413">
          <cell r="E413">
            <v>113</v>
          </cell>
        </row>
        <row r="414">
          <cell r="E414">
            <v>38</v>
          </cell>
        </row>
        <row r="415">
          <cell r="E415">
            <v>381</v>
          </cell>
        </row>
        <row r="416">
          <cell r="E416">
            <v>486</v>
          </cell>
        </row>
        <row r="417">
          <cell r="E417">
            <v>295</v>
          </cell>
        </row>
        <row r="418">
          <cell r="E418">
            <v>200</v>
          </cell>
        </row>
        <row r="419">
          <cell r="E419">
            <v>258</v>
          </cell>
        </row>
        <row r="420">
          <cell r="E420">
            <v>371</v>
          </cell>
        </row>
        <row r="421">
          <cell r="E421">
            <v>52168</v>
          </cell>
        </row>
        <row r="422">
          <cell r="E422">
            <v>38501</v>
          </cell>
        </row>
        <row r="423">
          <cell r="E423">
            <v>46059</v>
          </cell>
        </row>
        <row r="424">
          <cell r="E424">
            <v>46116</v>
          </cell>
        </row>
        <row r="425">
          <cell r="E425">
            <v>43869</v>
          </cell>
        </row>
        <row r="426">
          <cell r="E426">
            <v>11057</v>
          </cell>
        </row>
        <row r="427">
          <cell r="E427">
            <v>200</v>
          </cell>
        </row>
        <row r="428">
          <cell r="E428">
            <v>23391</v>
          </cell>
        </row>
        <row r="429">
          <cell r="E429">
            <v>875</v>
          </cell>
        </row>
        <row r="430">
          <cell r="E430">
            <v>9650</v>
          </cell>
        </row>
        <row r="431">
          <cell r="E431">
            <v>2265</v>
          </cell>
        </row>
        <row r="432">
          <cell r="E432">
            <v>72807</v>
          </cell>
        </row>
        <row r="433">
          <cell r="E433">
            <v>637</v>
          </cell>
        </row>
        <row r="434">
          <cell r="E434">
            <v>581</v>
          </cell>
        </row>
        <row r="435">
          <cell r="E435">
            <v>258</v>
          </cell>
        </row>
        <row r="436">
          <cell r="E436">
            <v>11000</v>
          </cell>
        </row>
        <row r="437">
          <cell r="E437">
            <v>4806</v>
          </cell>
        </row>
        <row r="438">
          <cell r="E438">
            <v>4806</v>
          </cell>
        </row>
        <row r="439">
          <cell r="E439">
            <v>1086</v>
          </cell>
        </row>
        <row r="440">
          <cell r="E440">
            <v>532</v>
          </cell>
        </row>
        <row r="441">
          <cell r="E441">
            <v>3045</v>
          </cell>
        </row>
        <row r="442">
          <cell r="E442">
            <v>563</v>
          </cell>
        </row>
        <row r="443">
          <cell r="E443">
            <v>10620</v>
          </cell>
        </row>
        <row r="444">
          <cell r="E444">
            <v>12676</v>
          </cell>
        </row>
        <row r="445">
          <cell r="E445">
            <v>36200</v>
          </cell>
        </row>
        <row r="446">
          <cell r="E446">
            <v>266</v>
          </cell>
        </row>
        <row r="447">
          <cell r="E447">
            <v>342</v>
          </cell>
        </row>
        <row r="448">
          <cell r="E448">
            <v>1313</v>
          </cell>
        </row>
        <row r="449">
          <cell r="E449">
            <v>895</v>
          </cell>
        </row>
        <row r="450">
          <cell r="E450">
            <v>353</v>
          </cell>
        </row>
        <row r="451">
          <cell r="E451">
            <v>552</v>
          </cell>
        </row>
        <row r="452">
          <cell r="E452">
            <v>657</v>
          </cell>
        </row>
        <row r="453">
          <cell r="E453">
            <v>228</v>
          </cell>
        </row>
        <row r="454">
          <cell r="E454">
            <v>35676</v>
          </cell>
        </row>
        <row r="455">
          <cell r="E455">
            <v>2131</v>
          </cell>
        </row>
        <row r="456">
          <cell r="E456">
            <v>4549</v>
          </cell>
        </row>
        <row r="457">
          <cell r="E457">
            <v>6546</v>
          </cell>
        </row>
        <row r="458">
          <cell r="E458">
            <v>10500</v>
          </cell>
        </row>
        <row r="459">
          <cell r="E459">
            <v>2188</v>
          </cell>
        </row>
        <row r="460">
          <cell r="E460">
            <v>9650</v>
          </cell>
        </row>
        <row r="461">
          <cell r="E461">
            <v>505</v>
          </cell>
        </row>
        <row r="462">
          <cell r="E462">
            <v>2323</v>
          </cell>
        </row>
        <row r="463">
          <cell r="E463">
            <v>65071</v>
          </cell>
        </row>
        <row r="464">
          <cell r="E464">
            <v>190</v>
          </cell>
        </row>
        <row r="465">
          <cell r="E465">
            <v>2075</v>
          </cell>
        </row>
        <row r="466">
          <cell r="E466">
            <v>5650</v>
          </cell>
        </row>
        <row r="467">
          <cell r="E467">
            <v>533</v>
          </cell>
        </row>
        <row r="468">
          <cell r="E468">
            <v>11229</v>
          </cell>
        </row>
        <row r="469">
          <cell r="E469">
            <v>11073</v>
          </cell>
        </row>
        <row r="470">
          <cell r="E470">
            <v>2418</v>
          </cell>
        </row>
        <row r="471">
          <cell r="E471">
            <v>85</v>
          </cell>
        </row>
        <row r="472">
          <cell r="E472">
            <v>5615</v>
          </cell>
        </row>
        <row r="473">
          <cell r="E473">
            <v>200</v>
          </cell>
        </row>
        <row r="474">
          <cell r="E474">
            <v>266</v>
          </cell>
        </row>
        <row r="475">
          <cell r="E475">
            <v>347</v>
          </cell>
        </row>
        <row r="476">
          <cell r="E476">
            <v>2377</v>
          </cell>
        </row>
        <row r="477">
          <cell r="E477">
            <v>5965</v>
          </cell>
        </row>
        <row r="478">
          <cell r="E478">
            <v>1646</v>
          </cell>
        </row>
        <row r="479">
          <cell r="E479">
            <v>686</v>
          </cell>
        </row>
        <row r="480">
          <cell r="E480">
            <v>5167</v>
          </cell>
        </row>
        <row r="481">
          <cell r="E481">
            <v>6243</v>
          </cell>
        </row>
        <row r="482">
          <cell r="E482">
            <v>742</v>
          </cell>
        </row>
        <row r="483">
          <cell r="E483">
            <v>3200</v>
          </cell>
        </row>
        <row r="484">
          <cell r="E484">
            <v>1662</v>
          </cell>
        </row>
        <row r="485">
          <cell r="E485">
            <v>1662</v>
          </cell>
        </row>
        <row r="486">
          <cell r="E486">
            <v>3780</v>
          </cell>
        </row>
        <row r="487">
          <cell r="E487">
            <v>3080</v>
          </cell>
        </row>
        <row r="488">
          <cell r="E488">
            <v>2993</v>
          </cell>
        </row>
        <row r="489">
          <cell r="E489">
            <v>4739</v>
          </cell>
        </row>
        <row r="490">
          <cell r="E490">
            <v>5965</v>
          </cell>
        </row>
        <row r="491">
          <cell r="E491">
            <v>528</v>
          </cell>
        </row>
        <row r="492">
          <cell r="E492">
            <v>28</v>
          </cell>
        </row>
        <row r="493">
          <cell r="E493">
            <v>85</v>
          </cell>
        </row>
        <row r="494">
          <cell r="E494">
            <v>67</v>
          </cell>
        </row>
        <row r="495">
          <cell r="E495">
            <v>20</v>
          </cell>
        </row>
        <row r="496">
          <cell r="E496">
            <v>38</v>
          </cell>
        </row>
        <row r="497">
          <cell r="E497">
            <v>1018</v>
          </cell>
        </row>
        <row r="498">
          <cell r="E498">
            <v>190</v>
          </cell>
        </row>
        <row r="499">
          <cell r="E499">
            <v>1189</v>
          </cell>
        </row>
        <row r="500">
          <cell r="E500">
            <v>2100</v>
          </cell>
        </row>
        <row r="501">
          <cell r="E501">
            <v>286</v>
          </cell>
        </row>
        <row r="502">
          <cell r="E502">
            <v>85</v>
          </cell>
        </row>
        <row r="503">
          <cell r="E503">
            <v>7612</v>
          </cell>
        </row>
        <row r="504">
          <cell r="E504">
            <v>1280</v>
          </cell>
        </row>
        <row r="505">
          <cell r="E505">
            <v>364</v>
          </cell>
        </row>
        <row r="506">
          <cell r="E506">
            <v>95</v>
          </cell>
        </row>
        <row r="507">
          <cell r="E507">
            <v>850</v>
          </cell>
        </row>
        <row r="508">
          <cell r="E508">
            <v>57</v>
          </cell>
        </row>
        <row r="509">
          <cell r="E509">
            <v>57</v>
          </cell>
        </row>
        <row r="510">
          <cell r="E510">
            <v>57</v>
          </cell>
        </row>
        <row r="511">
          <cell r="E511">
            <v>123</v>
          </cell>
        </row>
        <row r="512">
          <cell r="E512">
            <v>39</v>
          </cell>
        </row>
        <row r="513">
          <cell r="E513">
            <v>38</v>
          </cell>
        </row>
        <row r="514">
          <cell r="E514">
            <v>133</v>
          </cell>
        </row>
        <row r="515">
          <cell r="E515">
            <v>305</v>
          </cell>
        </row>
        <row r="516">
          <cell r="E516">
            <v>104</v>
          </cell>
        </row>
        <row r="517">
          <cell r="E517">
            <v>73</v>
          </cell>
        </row>
        <row r="518">
          <cell r="E518">
            <v>67</v>
          </cell>
        </row>
        <row r="519">
          <cell r="E519">
            <v>563</v>
          </cell>
        </row>
        <row r="520">
          <cell r="E520">
            <v>935</v>
          </cell>
        </row>
        <row r="521">
          <cell r="E521">
            <v>1385</v>
          </cell>
        </row>
        <row r="522">
          <cell r="E522">
            <v>1211</v>
          </cell>
        </row>
        <row r="523">
          <cell r="E523">
            <v>935</v>
          </cell>
        </row>
        <row r="524">
          <cell r="E524">
            <v>797</v>
          </cell>
        </row>
        <row r="525">
          <cell r="E525">
            <v>935</v>
          </cell>
        </row>
        <row r="526">
          <cell r="E526">
            <v>637</v>
          </cell>
        </row>
        <row r="527">
          <cell r="E527">
            <v>2940</v>
          </cell>
        </row>
        <row r="528">
          <cell r="E528">
            <v>3080</v>
          </cell>
        </row>
        <row r="529">
          <cell r="E529">
            <v>935</v>
          </cell>
        </row>
        <row r="530">
          <cell r="E530">
            <v>797</v>
          </cell>
        </row>
        <row r="531">
          <cell r="E531">
            <v>797</v>
          </cell>
        </row>
        <row r="532">
          <cell r="E532">
            <v>935</v>
          </cell>
        </row>
        <row r="533">
          <cell r="E533">
            <v>935</v>
          </cell>
        </row>
        <row r="534">
          <cell r="E534">
            <v>935</v>
          </cell>
        </row>
        <row r="535">
          <cell r="E535">
            <v>692</v>
          </cell>
        </row>
        <row r="536">
          <cell r="E536">
            <v>935</v>
          </cell>
        </row>
        <row r="537">
          <cell r="E537">
            <v>1021</v>
          </cell>
        </row>
        <row r="538">
          <cell r="E538">
            <v>1021</v>
          </cell>
        </row>
        <row r="539">
          <cell r="E539">
            <v>52</v>
          </cell>
        </row>
        <row r="540">
          <cell r="E540">
            <v>290</v>
          </cell>
        </row>
        <row r="541">
          <cell r="E541">
            <v>536</v>
          </cell>
        </row>
        <row r="543">
          <cell r="E543">
            <v>1504</v>
          </cell>
        </row>
        <row r="544">
          <cell r="E544">
            <v>105</v>
          </cell>
        </row>
        <row r="545">
          <cell r="E545">
            <v>105</v>
          </cell>
        </row>
        <row r="546">
          <cell r="E546">
            <v>8506</v>
          </cell>
        </row>
        <row r="547">
          <cell r="E547">
            <v>266</v>
          </cell>
        </row>
        <row r="548">
          <cell r="E548">
            <v>790</v>
          </cell>
        </row>
        <row r="549">
          <cell r="E549">
            <v>676</v>
          </cell>
        </row>
        <row r="550">
          <cell r="E550">
            <v>9897</v>
          </cell>
        </row>
        <row r="551">
          <cell r="E551">
            <v>2065</v>
          </cell>
        </row>
        <row r="552">
          <cell r="E552">
            <v>1084</v>
          </cell>
        </row>
        <row r="553">
          <cell r="E553">
            <v>781</v>
          </cell>
        </row>
        <row r="554">
          <cell r="E554">
            <v>2418</v>
          </cell>
        </row>
        <row r="555">
          <cell r="E555">
            <v>6070</v>
          </cell>
        </row>
        <row r="556">
          <cell r="E556">
            <v>960</v>
          </cell>
        </row>
        <row r="557">
          <cell r="E557">
            <v>1807</v>
          </cell>
        </row>
        <row r="558">
          <cell r="E558">
            <v>139040</v>
          </cell>
        </row>
        <row r="559">
          <cell r="E559">
            <v>4598</v>
          </cell>
        </row>
        <row r="560">
          <cell r="E560">
            <v>25074</v>
          </cell>
        </row>
        <row r="561">
          <cell r="E561">
            <v>323</v>
          </cell>
        </row>
        <row r="562">
          <cell r="E562">
            <v>3178</v>
          </cell>
        </row>
        <row r="563">
          <cell r="E563">
            <v>7833</v>
          </cell>
        </row>
        <row r="564">
          <cell r="E564">
            <v>1751</v>
          </cell>
        </row>
        <row r="565">
          <cell r="E565">
            <v>389</v>
          </cell>
        </row>
        <row r="566">
          <cell r="E566">
            <v>1607</v>
          </cell>
        </row>
        <row r="567">
          <cell r="E567">
            <v>30166</v>
          </cell>
        </row>
        <row r="568">
          <cell r="E568">
            <v>55811</v>
          </cell>
        </row>
        <row r="569">
          <cell r="E569">
            <v>1904</v>
          </cell>
        </row>
        <row r="570">
          <cell r="E570">
            <v>1847</v>
          </cell>
        </row>
        <row r="571">
          <cell r="E571">
            <v>11894</v>
          </cell>
        </row>
        <row r="572">
          <cell r="E572">
            <v>563</v>
          </cell>
        </row>
        <row r="573">
          <cell r="E573">
            <v>286</v>
          </cell>
        </row>
        <row r="574">
          <cell r="E574">
            <v>286</v>
          </cell>
        </row>
        <row r="575">
          <cell r="E575">
            <v>752</v>
          </cell>
        </row>
        <row r="576">
          <cell r="E576">
            <v>713</v>
          </cell>
        </row>
        <row r="577">
          <cell r="E577">
            <v>21801</v>
          </cell>
        </row>
        <row r="578">
          <cell r="E578">
            <v>476</v>
          </cell>
        </row>
        <row r="579">
          <cell r="E579">
            <v>2475</v>
          </cell>
        </row>
        <row r="580">
          <cell r="E580">
            <v>2131</v>
          </cell>
        </row>
        <row r="581">
          <cell r="E581">
            <v>210</v>
          </cell>
        </row>
        <row r="582">
          <cell r="E582">
            <v>6100</v>
          </cell>
        </row>
        <row r="583">
          <cell r="E583">
            <v>1228</v>
          </cell>
        </row>
        <row r="584">
          <cell r="E584">
            <v>108930</v>
          </cell>
        </row>
        <row r="585">
          <cell r="E585">
            <v>159698</v>
          </cell>
        </row>
        <row r="586">
          <cell r="E586">
            <v>57</v>
          </cell>
        </row>
        <row r="587">
          <cell r="E587">
            <v>57</v>
          </cell>
        </row>
        <row r="588">
          <cell r="E588">
            <v>57</v>
          </cell>
        </row>
        <row r="589">
          <cell r="E589">
            <v>298</v>
          </cell>
        </row>
        <row r="590">
          <cell r="E590">
            <v>108930</v>
          </cell>
        </row>
        <row r="591">
          <cell r="E591">
            <v>159698</v>
          </cell>
        </row>
        <row r="592">
          <cell r="E592">
            <v>107065</v>
          </cell>
        </row>
        <row r="593">
          <cell r="E593">
            <v>154000</v>
          </cell>
        </row>
        <row r="594">
          <cell r="E594">
            <v>447</v>
          </cell>
        </row>
        <row r="595">
          <cell r="E595">
            <v>5292</v>
          </cell>
        </row>
        <row r="596">
          <cell r="E596">
            <v>1305</v>
          </cell>
        </row>
        <row r="597">
          <cell r="E597">
            <v>1305</v>
          </cell>
        </row>
        <row r="598">
          <cell r="E598">
            <v>143</v>
          </cell>
        </row>
        <row r="599">
          <cell r="E599">
            <v>1228</v>
          </cell>
        </row>
        <row r="600">
          <cell r="E600">
            <v>298</v>
          </cell>
        </row>
        <row r="601">
          <cell r="E601">
            <v>332</v>
          </cell>
        </row>
        <row r="602">
          <cell r="E602">
            <v>5167</v>
          </cell>
        </row>
        <row r="603">
          <cell r="E603">
            <v>1541</v>
          </cell>
        </row>
        <row r="604">
          <cell r="E604">
            <v>1541</v>
          </cell>
        </row>
        <row r="605">
          <cell r="E605">
            <v>8222</v>
          </cell>
        </row>
        <row r="606">
          <cell r="E606">
            <v>8222</v>
          </cell>
        </row>
        <row r="607">
          <cell r="E607">
            <v>1817</v>
          </cell>
        </row>
        <row r="608">
          <cell r="E608">
            <v>10</v>
          </cell>
        </row>
        <row r="609">
          <cell r="E609">
            <v>1656</v>
          </cell>
        </row>
        <row r="610">
          <cell r="E610">
            <v>11087</v>
          </cell>
        </row>
        <row r="611">
          <cell r="E611">
            <v>44649</v>
          </cell>
        </row>
        <row r="612">
          <cell r="E612">
            <v>1466</v>
          </cell>
        </row>
        <row r="613">
          <cell r="E613">
            <v>4397</v>
          </cell>
        </row>
        <row r="614">
          <cell r="E614">
            <v>1361</v>
          </cell>
        </row>
        <row r="615">
          <cell r="E615">
            <v>1018</v>
          </cell>
        </row>
        <row r="616">
          <cell r="E616">
            <v>1037</v>
          </cell>
        </row>
        <row r="617">
          <cell r="E617">
            <v>19993</v>
          </cell>
        </row>
        <row r="618">
          <cell r="E618">
            <v>6423</v>
          </cell>
        </row>
        <row r="619">
          <cell r="E619">
            <v>676</v>
          </cell>
        </row>
        <row r="620">
          <cell r="E620">
            <v>5053</v>
          </cell>
        </row>
        <row r="621">
          <cell r="E621">
            <v>1912</v>
          </cell>
        </row>
        <row r="622">
          <cell r="E622">
            <v>5139</v>
          </cell>
        </row>
        <row r="623">
          <cell r="E623">
            <v>5139</v>
          </cell>
        </row>
        <row r="624">
          <cell r="E624">
            <v>4283</v>
          </cell>
        </row>
        <row r="625">
          <cell r="E625">
            <v>184800</v>
          </cell>
        </row>
        <row r="626">
          <cell r="E626">
            <v>133</v>
          </cell>
        </row>
        <row r="627">
          <cell r="E627">
            <v>627</v>
          </cell>
        </row>
        <row r="628">
          <cell r="E628">
            <v>263</v>
          </cell>
        </row>
        <row r="629">
          <cell r="E629">
            <v>724</v>
          </cell>
        </row>
        <row r="631">
          <cell r="E631">
            <v>9174</v>
          </cell>
        </row>
        <row r="632">
          <cell r="E632">
            <v>73</v>
          </cell>
        </row>
        <row r="633">
          <cell r="E633">
            <v>14731</v>
          </cell>
        </row>
        <row r="634">
          <cell r="E634">
            <v>1807</v>
          </cell>
        </row>
        <row r="635">
          <cell r="E635">
            <v>1807</v>
          </cell>
        </row>
        <row r="636">
          <cell r="E636">
            <v>5711</v>
          </cell>
        </row>
        <row r="637">
          <cell r="E637">
            <v>637</v>
          </cell>
        </row>
        <row r="638">
          <cell r="E638">
            <v>2131</v>
          </cell>
        </row>
        <row r="639">
          <cell r="E639">
            <v>2131</v>
          </cell>
        </row>
        <row r="640">
          <cell r="E640">
            <v>2846</v>
          </cell>
        </row>
        <row r="641">
          <cell r="E641">
            <v>2846</v>
          </cell>
        </row>
        <row r="642">
          <cell r="E642">
            <v>61359</v>
          </cell>
        </row>
        <row r="643">
          <cell r="E643">
            <v>228</v>
          </cell>
        </row>
        <row r="644">
          <cell r="E644">
            <v>5128</v>
          </cell>
        </row>
        <row r="645">
          <cell r="E645">
            <v>5128</v>
          </cell>
        </row>
        <row r="646">
          <cell r="E646">
            <v>35391</v>
          </cell>
        </row>
        <row r="647">
          <cell r="E647">
            <v>34885</v>
          </cell>
        </row>
        <row r="648">
          <cell r="E648">
            <v>9698</v>
          </cell>
        </row>
        <row r="649">
          <cell r="E649">
            <v>3864</v>
          </cell>
        </row>
        <row r="650">
          <cell r="E650">
            <v>3263</v>
          </cell>
        </row>
        <row r="651">
          <cell r="E651">
            <v>6433</v>
          </cell>
        </row>
        <row r="652">
          <cell r="E652">
            <v>1494</v>
          </cell>
        </row>
        <row r="653">
          <cell r="E653">
            <v>20286</v>
          </cell>
        </row>
        <row r="654">
          <cell r="E654">
            <v>2978</v>
          </cell>
        </row>
        <row r="655">
          <cell r="E655">
            <v>2113</v>
          </cell>
        </row>
        <row r="656">
          <cell r="E656">
            <v>809</v>
          </cell>
        </row>
        <row r="657">
          <cell r="E657">
            <v>85141</v>
          </cell>
        </row>
        <row r="658">
          <cell r="E658">
            <v>1236</v>
          </cell>
        </row>
        <row r="659">
          <cell r="E659">
            <v>171</v>
          </cell>
        </row>
        <row r="660">
          <cell r="E660">
            <v>210</v>
          </cell>
        </row>
        <row r="661">
          <cell r="E661">
            <v>122072</v>
          </cell>
        </row>
        <row r="662">
          <cell r="E662">
            <v>20497</v>
          </cell>
        </row>
        <row r="663">
          <cell r="E663">
            <v>952</v>
          </cell>
        </row>
        <row r="664">
          <cell r="E664">
            <v>14882</v>
          </cell>
        </row>
        <row r="665">
          <cell r="E665">
            <v>1533</v>
          </cell>
        </row>
        <row r="666">
          <cell r="E666">
            <v>1533</v>
          </cell>
        </row>
        <row r="667">
          <cell r="E667">
            <v>39719</v>
          </cell>
        </row>
        <row r="668">
          <cell r="E668">
            <v>21755</v>
          </cell>
        </row>
        <row r="669">
          <cell r="E669">
            <v>5053</v>
          </cell>
        </row>
        <row r="670">
          <cell r="E670">
            <v>12638</v>
          </cell>
        </row>
        <row r="671">
          <cell r="E671">
            <v>14104</v>
          </cell>
        </row>
        <row r="672">
          <cell r="E672">
            <v>2827</v>
          </cell>
        </row>
        <row r="673">
          <cell r="E673">
            <v>8641</v>
          </cell>
        </row>
        <row r="674">
          <cell r="E674">
            <v>10077</v>
          </cell>
        </row>
        <row r="675">
          <cell r="E675">
            <v>5957</v>
          </cell>
        </row>
        <row r="676">
          <cell r="E676">
            <v>36161</v>
          </cell>
        </row>
        <row r="677">
          <cell r="E677">
            <v>4929</v>
          </cell>
        </row>
        <row r="678">
          <cell r="E678">
            <v>14882</v>
          </cell>
        </row>
        <row r="679">
          <cell r="E679">
            <v>11469</v>
          </cell>
        </row>
        <row r="680">
          <cell r="E680">
            <v>65243</v>
          </cell>
        </row>
        <row r="681">
          <cell r="E681">
            <v>4301</v>
          </cell>
        </row>
        <row r="682">
          <cell r="E682">
            <v>49274</v>
          </cell>
        </row>
        <row r="683">
          <cell r="E683">
            <v>14122</v>
          </cell>
        </row>
        <row r="684">
          <cell r="E684">
            <v>7889</v>
          </cell>
        </row>
        <row r="685">
          <cell r="E685">
            <v>106925</v>
          </cell>
        </row>
        <row r="686">
          <cell r="E686">
            <v>108657</v>
          </cell>
        </row>
        <row r="687">
          <cell r="E687">
            <v>106925</v>
          </cell>
        </row>
        <row r="688">
          <cell r="E688">
            <v>1161</v>
          </cell>
        </row>
        <row r="689">
          <cell r="E689">
            <v>410</v>
          </cell>
        </row>
        <row r="690">
          <cell r="E690">
            <v>8032</v>
          </cell>
        </row>
        <row r="691">
          <cell r="E691">
            <v>12771</v>
          </cell>
        </row>
        <row r="692">
          <cell r="E692">
            <v>963</v>
          </cell>
        </row>
        <row r="693">
          <cell r="E693">
            <v>190</v>
          </cell>
        </row>
        <row r="694">
          <cell r="E694">
            <v>588</v>
          </cell>
        </row>
        <row r="695">
          <cell r="E695">
            <v>588</v>
          </cell>
        </row>
        <row r="696">
          <cell r="E696">
            <v>647</v>
          </cell>
        </row>
        <row r="697">
          <cell r="E697">
            <v>970</v>
          </cell>
        </row>
        <row r="698">
          <cell r="E698">
            <v>496</v>
          </cell>
        </row>
        <row r="699">
          <cell r="E699">
            <v>510</v>
          </cell>
        </row>
        <row r="700">
          <cell r="E700">
            <v>483</v>
          </cell>
        </row>
        <row r="701">
          <cell r="E701">
            <v>501</v>
          </cell>
        </row>
        <row r="702">
          <cell r="E702">
            <v>462</v>
          </cell>
        </row>
        <row r="703">
          <cell r="E703">
            <v>462</v>
          </cell>
        </row>
        <row r="704">
          <cell r="E704">
            <v>484</v>
          </cell>
        </row>
        <row r="705">
          <cell r="E705">
            <v>484</v>
          </cell>
        </row>
        <row r="706">
          <cell r="E706">
            <v>507</v>
          </cell>
        </row>
        <row r="707">
          <cell r="E707">
            <v>458</v>
          </cell>
        </row>
        <row r="708">
          <cell r="E708">
            <v>497</v>
          </cell>
        </row>
        <row r="709">
          <cell r="E709">
            <v>82600</v>
          </cell>
        </row>
        <row r="710">
          <cell r="E710">
            <v>181</v>
          </cell>
        </row>
        <row r="711">
          <cell r="E711">
            <v>1105</v>
          </cell>
        </row>
        <row r="712">
          <cell r="E712">
            <v>2531</v>
          </cell>
        </row>
        <row r="713">
          <cell r="E713">
            <v>190</v>
          </cell>
        </row>
        <row r="714">
          <cell r="E714">
            <v>1466</v>
          </cell>
        </row>
        <row r="715">
          <cell r="E715">
            <v>10069</v>
          </cell>
        </row>
        <row r="716">
          <cell r="E716">
            <v>12169</v>
          </cell>
        </row>
        <row r="717">
          <cell r="E717">
            <v>7792</v>
          </cell>
        </row>
        <row r="718">
          <cell r="E718">
            <v>1541</v>
          </cell>
        </row>
        <row r="719">
          <cell r="E719">
            <v>895</v>
          </cell>
        </row>
        <row r="720">
          <cell r="E720">
            <v>210</v>
          </cell>
        </row>
        <row r="721">
          <cell r="E721">
            <v>210</v>
          </cell>
        </row>
        <row r="722">
          <cell r="E722">
            <v>637</v>
          </cell>
        </row>
        <row r="723">
          <cell r="E723">
            <v>3912</v>
          </cell>
        </row>
        <row r="724">
          <cell r="E724">
            <v>3074</v>
          </cell>
        </row>
        <row r="725">
          <cell r="E725">
            <v>265440</v>
          </cell>
        </row>
        <row r="726">
          <cell r="E726">
            <v>8403</v>
          </cell>
        </row>
        <row r="727">
          <cell r="E727">
            <v>3293</v>
          </cell>
        </row>
        <row r="728">
          <cell r="E728">
            <v>3912</v>
          </cell>
        </row>
        <row r="729">
          <cell r="E729">
            <v>4301</v>
          </cell>
        </row>
        <row r="730">
          <cell r="E730">
            <v>7357</v>
          </cell>
        </row>
        <row r="731">
          <cell r="E731">
            <v>5729</v>
          </cell>
        </row>
        <row r="732">
          <cell r="E732">
            <v>5947</v>
          </cell>
        </row>
        <row r="733">
          <cell r="E733">
            <v>11323</v>
          </cell>
        </row>
        <row r="734">
          <cell r="E734">
            <v>6947</v>
          </cell>
        </row>
        <row r="735">
          <cell r="E735">
            <v>5739</v>
          </cell>
        </row>
        <row r="736">
          <cell r="E736">
            <v>4035</v>
          </cell>
        </row>
        <row r="737">
          <cell r="E737">
            <v>410</v>
          </cell>
        </row>
        <row r="738">
          <cell r="E738">
            <v>133</v>
          </cell>
        </row>
        <row r="739">
          <cell r="E739">
            <v>381</v>
          </cell>
        </row>
        <row r="740">
          <cell r="E740">
            <v>16444</v>
          </cell>
        </row>
        <row r="741">
          <cell r="E741">
            <v>4472</v>
          </cell>
        </row>
        <row r="742">
          <cell r="E742">
            <v>59409</v>
          </cell>
        </row>
        <row r="743">
          <cell r="E743">
            <v>2846</v>
          </cell>
        </row>
        <row r="744">
          <cell r="E744">
            <v>3511</v>
          </cell>
        </row>
        <row r="745">
          <cell r="E745">
            <v>3160</v>
          </cell>
        </row>
        <row r="746">
          <cell r="E746">
            <v>9128</v>
          </cell>
        </row>
        <row r="747">
          <cell r="E747">
            <v>5865</v>
          </cell>
        </row>
        <row r="748">
          <cell r="E748">
            <v>3997</v>
          </cell>
        </row>
        <row r="749">
          <cell r="E749">
            <v>3912</v>
          </cell>
        </row>
        <row r="750">
          <cell r="E750">
            <v>3619</v>
          </cell>
        </row>
        <row r="751">
          <cell r="E751">
            <v>12475</v>
          </cell>
        </row>
        <row r="752">
          <cell r="E752">
            <v>10723</v>
          </cell>
        </row>
        <row r="753">
          <cell r="E753">
            <v>9668</v>
          </cell>
        </row>
        <row r="754">
          <cell r="E754">
            <v>1960</v>
          </cell>
        </row>
        <row r="755">
          <cell r="E755">
            <v>7000</v>
          </cell>
        </row>
        <row r="756">
          <cell r="E756">
            <v>98843</v>
          </cell>
        </row>
        <row r="757">
          <cell r="E757">
            <v>419</v>
          </cell>
        </row>
        <row r="758">
          <cell r="E758">
            <v>73</v>
          </cell>
        </row>
        <row r="759">
          <cell r="E759">
            <v>9926</v>
          </cell>
        </row>
        <row r="760">
          <cell r="E760">
            <v>228</v>
          </cell>
        </row>
        <row r="761">
          <cell r="E761">
            <v>7423</v>
          </cell>
        </row>
        <row r="762">
          <cell r="E762">
            <v>28157</v>
          </cell>
        </row>
        <row r="763">
          <cell r="E763">
            <v>486</v>
          </cell>
        </row>
        <row r="764">
          <cell r="E764">
            <v>1599</v>
          </cell>
        </row>
        <row r="765">
          <cell r="E765">
            <v>1599</v>
          </cell>
        </row>
        <row r="766">
          <cell r="E766">
            <v>228</v>
          </cell>
        </row>
        <row r="767">
          <cell r="E767">
            <v>563</v>
          </cell>
        </row>
        <row r="768">
          <cell r="E768">
            <v>571</v>
          </cell>
        </row>
        <row r="769">
          <cell r="E769">
            <v>619</v>
          </cell>
        </row>
        <row r="770">
          <cell r="E770">
            <v>5433</v>
          </cell>
        </row>
        <row r="771">
          <cell r="E771">
            <v>3483</v>
          </cell>
        </row>
        <row r="772">
          <cell r="E772">
            <v>9003</v>
          </cell>
        </row>
        <row r="773">
          <cell r="E773">
            <v>1904</v>
          </cell>
        </row>
        <row r="774">
          <cell r="E774">
            <v>1904</v>
          </cell>
        </row>
        <row r="775">
          <cell r="E775">
            <v>1904</v>
          </cell>
        </row>
        <row r="776">
          <cell r="E776">
            <v>8641</v>
          </cell>
        </row>
        <row r="777">
          <cell r="E777">
            <v>7165</v>
          </cell>
        </row>
        <row r="778">
          <cell r="E778">
            <v>7518</v>
          </cell>
        </row>
        <row r="779">
          <cell r="E779">
            <v>122072</v>
          </cell>
        </row>
        <row r="780">
          <cell r="E780">
            <v>190</v>
          </cell>
        </row>
        <row r="781">
          <cell r="E781">
            <v>734</v>
          </cell>
        </row>
        <row r="782">
          <cell r="E782">
            <v>5977</v>
          </cell>
        </row>
        <row r="783">
          <cell r="E783">
            <v>970</v>
          </cell>
        </row>
        <row r="784">
          <cell r="E784">
            <v>10209</v>
          </cell>
        </row>
        <row r="785">
          <cell r="E785">
            <v>10209</v>
          </cell>
        </row>
        <row r="786">
          <cell r="E786">
            <v>13912</v>
          </cell>
        </row>
        <row r="787">
          <cell r="E787">
            <v>6615</v>
          </cell>
        </row>
        <row r="788">
          <cell r="E788">
            <v>7480</v>
          </cell>
        </row>
        <row r="789">
          <cell r="E789">
            <v>6703</v>
          </cell>
        </row>
        <row r="790">
          <cell r="E790">
            <v>266</v>
          </cell>
        </row>
        <row r="791">
          <cell r="E791">
            <v>657</v>
          </cell>
        </row>
        <row r="792">
          <cell r="E792">
            <v>8803</v>
          </cell>
        </row>
        <row r="793">
          <cell r="E793">
            <v>8803</v>
          </cell>
        </row>
        <row r="794">
          <cell r="E794">
            <v>5711</v>
          </cell>
        </row>
        <row r="795">
          <cell r="E795">
            <v>7042</v>
          </cell>
        </row>
        <row r="796">
          <cell r="E796">
            <v>23344</v>
          </cell>
        </row>
        <row r="797">
          <cell r="E797">
            <v>85683</v>
          </cell>
        </row>
        <row r="798">
          <cell r="E798">
            <v>4806</v>
          </cell>
        </row>
        <row r="799">
          <cell r="E799">
            <v>5558</v>
          </cell>
        </row>
        <row r="800">
          <cell r="E800">
            <v>60465</v>
          </cell>
        </row>
        <row r="801">
          <cell r="E801">
            <v>6481</v>
          </cell>
        </row>
        <row r="802">
          <cell r="E802">
            <v>50302</v>
          </cell>
        </row>
        <row r="803">
          <cell r="E803">
            <v>9859</v>
          </cell>
        </row>
        <row r="804">
          <cell r="E804">
            <v>46514</v>
          </cell>
        </row>
        <row r="805">
          <cell r="E805">
            <v>24998</v>
          </cell>
        </row>
        <row r="806">
          <cell r="E806">
            <v>14245</v>
          </cell>
        </row>
        <row r="807">
          <cell r="E807">
            <v>8851</v>
          </cell>
        </row>
        <row r="808">
          <cell r="E808">
            <v>6632</v>
          </cell>
        </row>
        <row r="809">
          <cell r="E809">
            <v>6653</v>
          </cell>
        </row>
        <row r="810">
          <cell r="E810">
            <v>6651</v>
          </cell>
        </row>
        <row r="811">
          <cell r="E811">
            <v>895</v>
          </cell>
        </row>
        <row r="812">
          <cell r="E812">
            <v>1028</v>
          </cell>
        </row>
        <row r="813">
          <cell r="E813">
            <v>1189</v>
          </cell>
        </row>
        <row r="814">
          <cell r="E814">
            <v>1189</v>
          </cell>
        </row>
        <row r="815">
          <cell r="E815">
            <v>1152</v>
          </cell>
        </row>
        <row r="816">
          <cell r="E816">
            <v>1305</v>
          </cell>
        </row>
        <row r="817">
          <cell r="E817">
            <v>934</v>
          </cell>
        </row>
        <row r="818">
          <cell r="E818">
            <v>2152</v>
          </cell>
        </row>
        <row r="819">
          <cell r="E819">
            <v>3521</v>
          </cell>
        </row>
        <row r="820">
          <cell r="E820">
            <v>647</v>
          </cell>
        </row>
        <row r="821">
          <cell r="E821">
            <v>11610</v>
          </cell>
        </row>
        <row r="822">
          <cell r="E822">
            <v>15169</v>
          </cell>
        </row>
        <row r="823">
          <cell r="E823">
            <v>1715</v>
          </cell>
        </row>
        <row r="824">
          <cell r="E824">
            <v>1715</v>
          </cell>
        </row>
        <row r="825">
          <cell r="E825">
            <v>3263</v>
          </cell>
        </row>
        <row r="826">
          <cell r="E826">
            <v>2712</v>
          </cell>
        </row>
        <row r="827">
          <cell r="E827">
            <v>8212</v>
          </cell>
        </row>
        <row r="828">
          <cell r="E828">
            <v>35391</v>
          </cell>
        </row>
        <row r="829">
          <cell r="E829">
            <v>2131</v>
          </cell>
        </row>
        <row r="830">
          <cell r="E830">
            <v>7956</v>
          </cell>
        </row>
        <row r="831">
          <cell r="E831">
            <v>7585</v>
          </cell>
        </row>
        <row r="832">
          <cell r="E832">
            <v>6318</v>
          </cell>
        </row>
        <row r="833">
          <cell r="E833">
            <v>11371</v>
          </cell>
        </row>
        <row r="834">
          <cell r="E834">
            <v>1742</v>
          </cell>
        </row>
        <row r="835">
          <cell r="E835">
            <v>59247</v>
          </cell>
        </row>
        <row r="836">
          <cell r="E836">
            <v>59304</v>
          </cell>
        </row>
        <row r="837">
          <cell r="E837">
            <v>15369</v>
          </cell>
        </row>
        <row r="838">
          <cell r="E838">
            <v>2569</v>
          </cell>
        </row>
        <row r="839">
          <cell r="E839">
            <v>7441</v>
          </cell>
        </row>
        <row r="840">
          <cell r="E840">
            <v>1152</v>
          </cell>
        </row>
        <row r="841">
          <cell r="E841">
            <v>1305</v>
          </cell>
        </row>
        <row r="842">
          <cell r="E842">
            <v>1305</v>
          </cell>
        </row>
        <row r="843">
          <cell r="E843">
            <v>771</v>
          </cell>
        </row>
        <row r="844">
          <cell r="E844">
            <v>190</v>
          </cell>
        </row>
        <row r="845">
          <cell r="E845">
            <v>371</v>
          </cell>
        </row>
        <row r="846">
          <cell r="E846">
            <v>211</v>
          </cell>
        </row>
        <row r="847">
          <cell r="E847">
            <v>171</v>
          </cell>
        </row>
        <row r="848">
          <cell r="E848">
            <v>437</v>
          </cell>
        </row>
        <row r="849">
          <cell r="E849">
            <v>486</v>
          </cell>
        </row>
        <row r="850">
          <cell r="E850">
            <v>123</v>
          </cell>
        </row>
        <row r="851">
          <cell r="E851">
            <v>566653</v>
          </cell>
        </row>
        <row r="852">
          <cell r="E852">
            <v>62968</v>
          </cell>
        </row>
        <row r="853">
          <cell r="E853">
            <v>5128</v>
          </cell>
        </row>
        <row r="854">
          <cell r="E854">
            <v>5128</v>
          </cell>
        </row>
        <row r="855">
          <cell r="E855">
            <v>589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8"/>
  <sheetViews>
    <sheetView topLeftCell="A10" workbookViewId="0">
      <selection activeCell="H9" sqref="H9"/>
    </sheetView>
  </sheetViews>
  <sheetFormatPr defaultColWidth="9.109375" defaultRowHeight="13.8" outlineLevelCol="1"/>
  <cols>
    <col min="1" max="1" width="5.5546875" style="1" customWidth="1"/>
    <col min="2" max="2" width="12.44140625" style="2" customWidth="1" outlineLevel="1"/>
    <col min="3" max="3" width="35" style="2" customWidth="1"/>
    <col min="4" max="4" width="39" style="3" customWidth="1"/>
    <col min="5" max="5" width="28.33203125" style="3" hidden="1" customWidth="1"/>
    <col min="6" max="6" width="11.109375" style="7" customWidth="1"/>
    <col min="7" max="7" width="11.44140625" style="2" customWidth="1"/>
    <col min="8" max="8" width="9.109375" style="5" customWidth="1" outlineLevel="1"/>
    <col min="9" max="9" width="9.5546875" style="5" customWidth="1" outlineLevel="1"/>
    <col min="10" max="10" width="9.109375" style="5" customWidth="1" outlineLevel="1"/>
    <col min="11" max="12" width="9.109375" style="5" customWidth="1"/>
    <col min="13" max="16384" width="9.109375" style="5"/>
  </cols>
  <sheetData>
    <row r="1" spans="1:9">
      <c r="F1" s="4" t="s">
        <v>0</v>
      </c>
      <c r="G1" s="5"/>
    </row>
    <row r="2" spans="1:9">
      <c r="F2" s="6" t="s">
        <v>1</v>
      </c>
      <c r="G2" s="5"/>
    </row>
    <row r="3" spans="1:9" ht="15.6">
      <c r="G3" s="8" t="s">
        <v>2</v>
      </c>
    </row>
    <row r="4" spans="1:9" ht="30" customHeight="1">
      <c r="G4" s="8" t="s">
        <v>3</v>
      </c>
    </row>
    <row r="5" spans="1:9" ht="19.5" customHeight="1">
      <c r="G5" s="8" t="s">
        <v>1565</v>
      </c>
    </row>
    <row r="7" spans="1:9" ht="24" customHeight="1"/>
    <row r="8" spans="1:9" ht="58.5" customHeight="1">
      <c r="A8" s="110" t="s">
        <v>1566</v>
      </c>
      <c r="B8" s="111"/>
      <c r="C8" s="111"/>
      <c r="D8" s="111"/>
      <c r="E8" s="111"/>
      <c r="F8" s="111"/>
      <c r="G8" s="111"/>
    </row>
    <row r="9" spans="1:9" ht="20.25" customHeight="1">
      <c r="H9" s="5">
        <v>1.044</v>
      </c>
      <c r="I9" s="5" t="s">
        <v>1562</v>
      </c>
    </row>
    <row r="10" spans="1:9" ht="16.2">
      <c r="A10" s="112" t="s">
        <v>4</v>
      </c>
      <c r="B10" s="112"/>
      <c r="C10" s="112"/>
      <c r="D10" s="112"/>
      <c r="E10" s="112"/>
      <c r="F10" s="112"/>
      <c r="G10" s="112"/>
      <c r="H10" s="5">
        <v>1.2</v>
      </c>
      <c r="I10" s="5" t="s">
        <v>1563</v>
      </c>
    </row>
    <row r="11" spans="1:9" ht="15.75" customHeight="1">
      <c r="A11" s="113" t="s">
        <v>5</v>
      </c>
      <c r="B11" s="114" t="s">
        <v>6</v>
      </c>
      <c r="C11" s="114" t="s">
        <v>7</v>
      </c>
      <c r="D11" s="115" t="s">
        <v>8</v>
      </c>
      <c r="E11" s="9"/>
      <c r="F11" s="116" t="s">
        <v>9</v>
      </c>
      <c r="G11" s="117"/>
    </row>
    <row r="12" spans="1:9" ht="16.2">
      <c r="A12" s="113"/>
      <c r="B12" s="114"/>
      <c r="C12" s="114"/>
      <c r="D12" s="115"/>
      <c r="E12" s="9"/>
      <c r="F12" s="10" t="s">
        <v>10</v>
      </c>
      <c r="G12" s="10" t="s">
        <v>11</v>
      </c>
    </row>
    <row r="13" spans="1:9" s="15" customFormat="1" ht="15.6">
      <c r="A13" s="11">
        <v>1</v>
      </c>
      <c r="B13" s="12"/>
      <c r="C13" s="12" t="s">
        <v>12</v>
      </c>
      <c r="D13" s="13" t="s">
        <v>13</v>
      </c>
      <c r="E13" s="13"/>
      <c r="F13" s="84">
        <f>ROUND('[1]Прайс общий'!E13*$H$9,0)</f>
        <v>519</v>
      </c>
      <c r="G13" s="14">
        <f t="shared" ref="G13:G44" si="0">F13*$H$10</f>
        <v>622.79999999999995</v>
      </c>
      <c r="I13" s="85"/>
    </row>
    <row r="14" spans="1:9" s="18" customFormat="1" ht="15.6">
      <c r="A14" s="16">
        <v>2</v>
      </c>
      <c r="B14" s="17" t="s">
        <v>14</v>
      </c>
      <c r="C14" s="17" t="s">
        <v>15</v>
      </c>
      <c r="D14" s="13" t="s">
        <v>16</v>
      </c>
      <c r="E14" s="13"/>
      <c r="F14" s="84">
        <f>ROUND('[1]Прайс общий'!E14*$H$9,0)</f>
        <v>657</v>
      </c>
      <c r="G14" s="14">
        <f t="shared" si="0"/>
        <v>788.4</v>
      </c>
    </row>
    <row r="15" spans="1:9" s="18" customFormat="1" ht="15.6">
      <c r="A15" s="16">
        <v>3</v>
      </c>
      <c r="B15" s="17" t="s">
        <v>17</v>
      </c>
      <c r="C15" s="17" t="s">
        <v>18</v>
      </c>
      <c r="D15" s="13" t="s">
        <v>16</v>
      </c>
      <c r="E15" s="13"/>
      <c r="F15" s="84">
        <f>ROUND('[1]Прайс общий'!E15*$H$9,0)</f>
        <v>657</v>
      </c>
      <c r="G15" s="14">
        <f t="shared" si="0"/>
        <v>788.4</v>
      </c>
    </row>
    <row r="16" spans="1:9" s="18" customFormat="1" ht="15.6">
      <c r="A16" s="11">
        <v>4</v>
      </c>
      <c r="B16" s="17" t="s">
        <v>19</v>
      </c>
      <c r="C16" s="17" t="s">
        <v>20</v>
      </c>
      <c r="D16" s="13" t="s">
        <v>21</v>
      </c>
      <c r="E16" s="13"/>
      <c r="F16" s="84">
        <f>ROUND('[1]Прайс общий'!E16*$H$9,0)</f>
        <v>364</v>
      </c>
      <c r="G16" s="14">
        <f t="shared" si="0"/>
        <v>436.8</v>
      </c>
    </row>
    <row r="17" spans="1:7" s="18" customFormat="1" ht="15.6">
      <c r="A17" s="16">
        <v>5</v>
      </c>
      <c r="B17" s="17" t="s">
        <v>22</v>
      </c>
      <c r="C17" s="17" t="s">
        <v>23</v>
      </c>
      <c r="D17" s="13" t="s">
        <v>24</v>
      </c>
      <c r="E17" s="13"/>
      <c r="F17" s="84">
        <f>ROUND('[1]Прайс общий'!E17*$H$9,0)</f>
        <v>106</v>
      </c>
      <c r="G17" s="14">
        <f t="shared" si="0"/>
        <v>127.19999999999999</v>
      </c>
    </row>
    <row r="18" spans="1:7" s="18" customFormat="1" ht="15.6">
      <c r="A18" s="16">
        <v>6</v>
      </c>
      <c r="B18" s="17" t="s">
        <v>25</v>
      </c>
      <c r="C18" s="17" t="s">
        <v>26</v>
      </c>
      <c r="D18" s="13" t="s">
        <v>27</v>
      </c>
      <c r="E18" s="13"/>
      <c r="F18" s="84">
        <f>ROUND('[1]Прайс общий'!E18*$H$9,0)</f>
        <v>2803</v>
      </c>
      <c r="G18" s="14">
        <f t="shared" si="0"/>
        <v>3363.6</v>
      </c>
    </row>
    <row r="19" spans="1:7" s="18" customFormat="1" ht="15.6">
      <c r="A19" s="11">
        <v>7</v>
      </c>
      <c r="B19" s="17"/>
      <c r="C19" s="17" t="s">
        <v>28</v>
      </c>
      <c r="D19" s="13" t="s">
        <v>29</v>
      </c>
      <c r="E19" s="13"/>
      <c r="F19" s="84">
        <f>ROUND('[1]Прайс общий'!E19*$H$9,0)</f>
        <v>70</v>
      </c>
      <c r="G19" s="14">
        <f t="shared" si="0"/>
        <v>84</v>
      </c>
    </row>
    <row r="20" spans="1:7" s="18" customFormat="1" ht="15.6">
      <c r="A20" s="16">
        <v>8</v>
      </c>
      <c r="B20" s="17"/>
      <c r="C20" s="17" t="s">
        <v>30</v>
      </c>
      <c r="D20" s="13" t="s">
        <v>31</v>
      </c>
      <c r="E20" s="13"/>
      <c r="F20" s="84">
        <f>ROUND('[1]Прайс общий'!E20*$H$9,0)</f>
        <v>2809</v>
      </c>
      <c r="G20" s="14">
        <f t="shared" si="0"/>
        <v>3370.7999999999997</v>
      </c>
    </row>
    <row r="21" spans="1:7" s="21" customFormat="1" ht="15.6">
      <c r="A21" s="16">
        <v>9</v>
      </c>
      <c r="B21" s="19"/>
      <c r="C21" s="20" t="s">
        <v>32</v>
      </c>
      <c r="D21" s="20" t="s">
        <v>33</v>
      </c>
      <c r="E21" s="20"/>
      <c r="F21" s="84">
        <f>ROUND('[1]Прайс общий'!E21*$H$9,0)</f>
        <v>219</v>
      </c>
      <c r="G21" s="14">
        <f t="shared" si="0"/>
        <v>262.8</v>
      </c>
    </row>
    <row r="22" spans="1:7" s="18" customFormat="1" ht="31.2">
      <c r="A22" s="11">
        <v>10</v>
      </c>
      <c r="B22" s="17"/>
      <c r="C22" s="17" t="s">
        <v>34</v>
      </c>
      <c r="D22" s="13" t="s">
        <v>35</v>
      </c>
      <c r="E22" s="13"/>
      <c r="F22" s="84">
        <f>ROUND('[1]Прайс общий'!E22*$H$9,0)</f>
        <v>479</v>
      </c>
      <c r="G22" s="14">
        <f t="shared" si="0"/>
        <v>574.79999999999995</v>
      </c>
    </row>
    <row r="23" spans="1:7" s="18" customFormat="1" ht="15.6">
      <c r="A23" s="16">
        <v>11</v>
      </c>
      <c r="B23" s="17" t="s">
        <v>36</v>
      </c>
      <c r="C23" s="17" t="s">
        <v>37</v>
      </c>
      <c r="D23" s="13" t="s">
        <v>38</v>
      </c>
      <c r="E23" s="13"/>
      <c r="F23" s="84">
        <f>ROUND('[1]Прайс общий'!E23*$H$9,0)</f>
        <v>118</v>
      </c>
      <c r="G23" s="14">
        <f t="shared" si="0"/>
        <v>141.6</v>
      </c>
    </row>
    <row r="24" spans="1:7" s="21" customFormat="1" ht="15.6">
      <c r="A24" s="16">
        <v>12</v>
      </c>
      <c r="B24" s="19"/>
      <c r="C24" s="20" t="s">
        <v>39</v>
      </c>
      <c r="D24" s="20" t="s">
        <v>40</v>
      </c>
      <c r="E24" s="20"/>
      <c r="F24" s="84">
        <f>ROUND('[1]Прайс общий'!E24*$H$9,0)</f>
        <v>2123</v>
      </c>
      <c r="G24" s="14">
        <f t="shared" si="0"/>
        <v>2547.6</v>
      </c>
    </row>
    <row r="25" spans="1:7" s="18" customFormat="1" ht="15.6">
      <c r="A25" s="11">
        <v>13</v>
      </c>
      <c r="B25" s="17" t="s">
        <v>41</v>
      </c>
      <c r="C25" s="17" t="s">
        <v>42</v>
      </c>
      <c r="D25" s="13" t="s">
        <v>43</v>
      </c>
      <c r="E25" s="13"/>
      <c r="F25" s="84">
        <f>ROUND('[1]Прайс общий'!E25*$H$9,0)</f>
        <v>2462</v>
      </c>
      <c r="G25" s="14">
        <f t="shared" si="0"/>
        <v>2954.4</v>
      </c>
    </row>
    <row r="26" spans="1:7" s="18" customFormat="1" ht="31.2">
      <c r="A26" s="16">
        <v>14</v>
      </c>
      <c r="B26" s="17"/>
      <c r="C26" s="17" t="s">
        <v>44</v>
      </c>
      <c r="D26" s="13" t="s">
        <v>45</v>
      </c>
      <c r="E26" s="13"/>
      <c r="F26" s="84">
        <f>ROUND('[1]Прайс общий'!E26*$H$9,0)</f>
        <v>1136</v>
      </c>
      <c r="G26" s="14">
        <f t="shared" si="0"/>
        <v>1363.2</v>
      </c>
    </row>
    <row r="27" spans="1:7" s="18" customFormat="1" ht="15.6">
      <c r="A27" s="16">
        <v>15</v>
      </c>
      <c r="B27" s="17"/>
      <c r="C27" s="17" t="s">
        <v>46</v>
      </c>
      <c r="D27" s="13" t="s">
        <v>47</v>
      </c>
      <c r="E27" s="13"/>
      <c r="F27" s="84">
        <f>ROUND('[1]Прайс общий'!E27*$H$9,0)</f>
        <v>155</v>
      </c>
      <c r="G27" s="14">
        <f t="shared" si="0"/>
        <v>186</v>
      </c>
    </row>
    <row r="28" spans="1:7" s="18" customFormat="1" ht="15.6">
      <c r="A28" s="11">
        <v>16</v>
      </c>
      <c r="B28" s="17"/>
      <c r="C28" s="17" t="s">
        <v>48</v>
      </c>
      <c r="D28" s="13" t="s">
        <v>49</v>
      </c>
      <c r="E28" s="13"/>
      <c r="F28" s="84">
        <f>ROUND('[1]Прайс общий'!E28*$H$9,0)</f>
        <v>155</v>
      </c>
      <c r="G28" s="14">
        <f t="shared" si="0"/>
        <v>186</v>
      </c>
    </row>
    <row r="29" spans="1:7" s="18" customFormat="1" ht="15.6">
      <c r="A29" s="16">
        <v>17</v>
      </c>
      <c r="B29" s="17" t="s">
        <v>50</v>
      </c>
      <c r="C29" s="17" t="s">
        <v>51</v>
      </c>
      <c r="D29" s="13" t="s">
        <v>52</v>
      </c>
      <c r="E29" s="13"/>
      <c r="F29" s="84">
        <f>ROUND('[1]Прайс общий'!E29*$H$9,0)</f>
        <v>41</v>
      </c>
      <c r="G29" s="14">
        <f t="shared" si="0"/>
        <v>49.199999999999996</v>
      </c>
    </row>
    <row r="30" spans="1:7" s="18" customFormat="1" ht="15.6">
      <c r="A30" s="16">
        <v>18</v>
      </c>
      <c r="B30" s="17" t="s">
        <v>53</v>
      </c>
      <c r="C30" s="17" t="s">
        <v>54</v>
      </c>
      <c r="D30" s="13" t="s">
        <v>55</v>
      </c>
      <c r="E30" s="13"/>
      <c r="F30" s="84">
        <f>ROUND('[1]Прайс общий'!E30*$H$9,0)</f>
        <v>52</v>
      </c>
      <c r="G30" s="14">
        <f t="shared" si="0"/>
        <v>62.4</v>
      </c>
    </row>
    <row r="31" spans="1:7" s="18" customFormat="1" ht="15.6">
      <c r="A31" s="11">
        <v>19</v>
      </c>
      <c r="B31" s="17" t="s">
        <v>56</v>
      </c>
      <c r="C31" s="17" t="s">
        <v>57</v>
      </c>
      <c r="D31" s="13" t="s">
        <v>58</v>
      </c>
      <c r="E31" s="13"/>
      <c r="F31" s="84">
        <f>ROUND('[1]Прайс общий'!E31*$H$9,0)</f>
        <v>256</v>
      </c>
      <c r="G31" s="14">
        <f t="shared" si="0"/>
        <v>307.2</v>
      </c>
    </row>
    <row r="32" spans="1:7" s="18" customFormat="1" ht="15.6">
      <c r="A32" s="16">
        <v>20</v>
      </c>
      <c r="B32" s="17"/>
      <c r="C32" s="17" t="s">
        <v>59</v>
      </c>
      <c r="D32" s="13" t="s">
        <v>31</v>
      </c>
      <c r="E32" s="13"/>
      <c r="F32" s="84">
        <f>ROUND('[1]Прайс общий'!E32*$H$9,0)</f>
        <v>1629</v>
      </c>
      <c r="G32" s="14">
        <f t="shared" si="0"/>
        <v>1954.8</v>
      </c>
    </row>
    <row r="33" spans="1:7" s="21" customFormat="1" ht="15.6">
      <c r="A33" s="16">
        <v>21</v>
      </c>
      <c r="B33" s="19"/>
      <c r="C33" s="20" t="s">
        <v>60</v>
      </c>
      <c r="D33" s="20" t="s">
        <v>61</v>
      </c>
      <c r="E33" s="20"/>
      <c r="F33" s="84">
        <f>ROUND('[1]Прайс общий'!E33*$H$9,0)</f>
        <v>376</v>
      </c>
      <c r="G33" s="14">
        <f t="shared" si="0"/>
        <v>451.2</v>
      </c>
    </row>
    <row r="34" spans="1:7" s="18" customFormat="1" ht="15.6">
      <c r="A34" s="11">
        <v>22</v>
      </c>
      <c r="B34" s="17" t="s">
        <v>62</v>
      </c>
      <c r="C34" s="17" t="s">
        <v>63</v>
      </c>
      <c r="D34" s="13" t="s">
        <v>16</v>
      </c>
      <c r="E34" s="13"/>
      <c r="F34" s="84">
        <f>ROUND('[1]Прайс общий'!E34*$H$9,0)</f>
        <v>92</v>
      </c>
      <c r="G34" s="14">
        <f t="shared" si="0"/>
        <v>110.39999999999999</v>
      </c>
    </row>
    <row r="35" spans="1:7" s="18" customFormat="1" ht="15.6">
      <c r="A35" s="16">
        <v>23</v>
      </c>
      <c r="B35" s="17" t="s">
        <v>64</v>
      </c>
      <c r="C35" s="17" t="s">
        <v>65</v>
      </c>
      <c r="D35" s="13" t="s">
        <v>27</v>
      </c>
      <c r="E35" s="13"/>
      <c r="F35" s="84">
        <f>ROUND('[1]Прайс общий'!E35*$H$9,0)</f>
        <v>2284</v>
      </c>
      <c r="G35" s="14">
        <f t="shared" si="0"/>
        <v>2740.7999999999997</v>
      </c>
    </row>
    <row r="36" spans="1:7" s="18" customFormat="1" ht="15.6">
      <c r="A36" s="16">
        <v>24</v>
      </c>
      <c r="B36" s="17" t="s">
        <v>66</v>
      </c>
      <c r="C36" s="17" t="s">
        <v>67</v>
      </c>
      <c r="D36" s="13" t="s">
        <v>68</v>
      </c>
      <c r="E36" s="13"/>
      <c r="F36" s="84">
        <f>ROUND('[1]Прайс общий'!E36*$H$9,0)</f>
        <v>5401</v>
      </c>
      <c r="G36" s="14">
        <f t="shared" si="0"/>
        <v>6481.2</v>
      </c>
    </row>
    <row r="37" spans="1:7" s="18" customFormat="1" ht="15.6">
      <c r="A37" s="11">
        <v>25</v>
      </c>
      <c r="B37" s="17"/>
      <c r="C37" s="17" t="s">
        <v>69</v>
      </c>
      <c r="D37" s="13" t="s">
        <v>70</v>
      </c>
      <c r="E37" s="13"/>
      <c r="F37" s="84">
        <f>ROUND('[1]Прайс общий'!E37*$H$9,0)</f>
        <v>124</v>
      </c>
      <c r="G37" s="14">
        <f t="shared" si="0"/>
        <v>148.79999999999998</v>
      </c>
    </row>
    <row r="38" spans="1:7" s="18" customFormat="1" ht="15.6">
      <c r="A38" s="16">
        <v>26</v>
      </c>
      <c r="B38" s="17" t="s">
        <v>71</v>
      </c>
      <c r="C38" s="17" t="s">
        <v>72</v>
      </c>
      <c r="D38" s="13" t="s">
        <v>73</v>
      </c>
      <c r="E38" s="13"/>
      <c r="F38" s="84">
        <f>ROUND('[1]Прайс общий'!E38*$H$9,0)</f>
        <v>106</v>
      </c>
      <c r="G38" s="14">
        <f t="shared" si="0"/>
        <v>127.19999999999999</v>
      </c>
    </row>
    <row r="39" spans="1:7" s="18" customFormat="1" ht="15.6">
      <c r="A39" s="16">
        <v>27</v>
      </c>
      <c r="B39" s="17" t="s">
        <v>74</v>
      </c>
      <c r="C39" s="17" t="s">
        <v>75</v>
      </c>
      <c r="D39" s="13" t="s">
        <v>76</v>
      </c>
      <c r="E39" s="13"/>
      <c r="F39" s="84">
        <f>ROUND('[1]Прайс общий'!E39*$H$9,0)</f>
        <v>9245</v>
      </c>
      <c r="G39" s="14">
        <f t="shared" si="0"/>
        <v>11094</v>
      </c>
    </row>
    <row r="40" spans="1:7" s="18" customFormat="1" ht="15.6">
      <c r="A40" s="11">
        <v>28</v>
      </c>
      <c r="B40" s="17" t="s">
        <v>77</v>
      </c>
      <c r="C40" s="17" t="s">
        <v>78</v>
      </c>
      <c r="D40" s="13" t="s">
        <v>79</v>
      </c>
      <c r="E40" s="13"/>
      <c r="F40" s="84">
        <f>ROUND('[1]Прайс общий'!E40*$H$9,0)</f>
        <v>16618</v>
      </c>
      <c r="G40" s="14">
        <f t="shared" si="0"/>
        <v>19941.599999999999</v>
      </c>
    </row>
    <row r="41" spans="1:7" s="18" customFormat="1" ht="15.6">
      <c r="A41" s="16">
        <v>29</v>
      </c>
      <c r="B41" s="17" t="s">
        <v>80</v>
      </c>
      <c r="C41" s="17" t="s">
        <v>81</v>
      </c>
      <c r="D41" s="13" t="s">
        <v>82</v>
      </c>
      <c r="E41" s="13"/>
      <c r="F41" s="84">
        <f>ROUND('[1]Прайс общий'!E41*$H$9,0)</f>
        <v>370</v>
      </c>
      <c r="G41" s="14">
        <f t="shared" si="0"/>
        <v>444</v>
      </c>
    </row>
    <row r="42" spans="1:7" s="18" customFormat="1" ht="15.6">
      <c r="A42" s="16">
        <v>30</v>
      </c>
      <c r="B42" s="17" t="s">
        <v>83</v>
      </c>
      <c r="C42" s="17" t="s">
        <v>84</v>
      </c>
      <c r="D42" s="13" t="s">
        <v>82</v>
      </c>
      <c r="E42" s="13"/>
      <c r="F42" s="84">
        <f>ROUND('[1]Прайс общий'!E42*$H$9,0)</f>
        <v>370</v>
      </c>
      <c r="G42" s="14">
        <f t="shared" si="0"/>
        <v>444</v>
      </c>
    </row>
    <row r="43" spans="1:7" s="18" customFormat="1" ht="15.6">
      <c r="A43" s="11">
        <v>31</v>
      </c>
      <c r="B43" s="17" t="s">
        <v>85</v>
      </c>
      <c r="C43" s="17" t="s">
        <v>86</v>
      </c>
      <c r="D43" s="13" t="s">
        <v>87</v>
      </c>
      <c r="E43" s="13"/>
      <c r="F43" s="84">
        <f>ROUND('[1]Прайс общий'!E43*$H$9,0)</f>
        <v>58</v>
      </c>
      <c r="G43" s="14">
        <f t="shared" si="0"/>
        <v>69.599999999999994</v>
      </c>
    </row>
    <row r="44" spans="1:7" s="21" customFormat="1" ht="15.6">
      <c r="A44" s="16">
        <v>32</v>
      </c>
      <c r="B44" s="20"/>
      <c r="C44" s="20" t="s">
        <v>88</v>
      </c>
      <c r="D44" s="20" t="s">
        <v>89</v>
      </c>
      <c r="E44" s="20"/>
      <c r="F44" s="84">
        <f>ROUND('[1]Прайс общий'!E44*$H$9,0)</f>
        <v>157</v>
      </c>
      <c r="G44" s="14">
        <f t="shared" si="0"/>
        <v>188.4</v>
      </c>
    </row>
    <row r="45" spans="1:7" s="21" customFormat="1" ht="15.6">
      <c r="A45" s="16">
        <v>33</v>
      </c>
      <c r="B45" s="20"/>
      <c r="C45" s="20" t="s">
        <v>90</v>
      </c>
      <c r="D45" s="20" t="s">
        <v>61</v>
      </c>
      <c r="E45" s="20"/>
      <c r="F45" s="84">
        <f>ROUND('[1]Прайс общий'!E45*$H$9,0)</f>
        <v>219</v>
      </c>
      <c r="G45" s="14">
        <f t="shared" ref="G45:G76" si="1">F45*$H$10</f>
        <v>262.8</v>
      </c>
    </row>
    <row r="46" spans="1:7" s="21" customFormat="1" ht="15.6">
      <c r="A46" s="11">
        <v>34</v>
      </c>
      <c r="B46" s="20"/>
      <c r="C46" s="20" t="s">
        <v>86</v>
      </c>
      <c r="D46" s="20" t="s">
        <v>61</v>
      </c>
      <c r="E46" s="20"/>
      <c r="F46" s="84">
        <f>ROUND('[1]Прайс общий'!E46*$H$9,0)</f>
        <v>52</v>
      </c>
      <c r="G46" s="14">
        <f t="shared" si="1"/>
        <v>62.4</v>
      </c>
    </row>
    <row r="47" spans="1:7" s="21" customFormat="1" ht="15.6">
      <c r="A47" s="16">
        <v>35</v>
      </c>
      <c r="B47" s="19"/>
      <c r="C47" s="20" t="s">
        <v>91</v>
      </c>
      <c r="D47" s="20" t="s">
        <v>92</v>
      </c>
      <c r="E47" s="20"/>
      <c r="F47" s="84">
        <f>ROUND('[1]Прайс общий'!E47*$H$9,0)</f>
        <v>468</v>
      </c>
      <c r="G47" s="14">
        <f t="shared" si="1"/>
        <v>561.6</v>
      </c>
    </row>
    <row r="48" spans="1:7" s="21" customFormat="1" ht="15.6">
      <c r="A48" s="16">
        <v>36</v>
      </c>
      <c r="B48" s="19"/>
      <c r="C48" s="20" t="s">
        <v>93</v>
      </c>
      <c r="D48" s="20" t="s">
        <v>94</v>
      </c>
      <c r="E48" s="20"/>
      <c r="F48" s="84">
        <f>ROUND('[1]Прайс общий'!E48*$H$9,0)</f>
        <v>66</v>
      </c>
      <c r="G48" s="14">
        <f t="shared" si="1"/>
        <v>79.2</v>
      </c>
    </row>
    <row r="49" spans="1:7" s="18" customFormat="1" ht="15.6">
      <c r="A49" s="11">
        <v>37</v>
      </c>
      <c r="B49" s="17"/>
      <c r="C49" s="17" t="s">
        <v>95</v>
      </c>
      <c r="D49" s="13" t="s">
        <v>96</v>
      </c>
      <c r="E49" s="13"/>
      <c r="F49" s="84">
        <f>ROUND('[1]Прайс общий'!E49*$H$9,0)</f>
        <v>5049</v>
      </c>
      <c r="G49" s="14">
        <f t="shared" si="1"/>
        <v>6058.8</v>
      </c>
    </row>
    <row r="50" spans="1:7" s="18" customFormat="1" ht="15.6">
      <c r="A50" s="16">
        <v>38</v>
      </c>
      <c r="B50" s="17" t="s">
        <v>97</v>
      </c>
      <c r="C50" s="17" t="s">
        <v>98</v>
      </c>
      <c r="D50" s="13" t="s">
        <v>99</v>
      </c>
      <c r="E50" s="13"/>
      <c r="F50" s="84">
        <f>ROUND('[1]Прайс общий'!E50*$H$9,0)</f>
        <v>1125</v>
      </c>
      <c r="G50" s="14">
        <f t="shared" si="1"/>
        <v>1350</v>
      </c>
    </row>
    <row r="51" spans="1:7" s="18" customFormat="1" ht="15.6">
      <c r="A51" s="16">
        <v>39</v>
      </c>
      <c r="B51" s="17"/>
      <c r="C51" s="17" t="s">
        <v>100</v>
      </c>
      <c r="D51" s="13" t="s">
        <v>99</v>
      </c>
      <c r="E51" s="13"/>
      <c r="F51" s="84">
        <f>ROUND('[1]Прайс общий'!E51*$H$9,0)</f>
        <v>1125</v>
      </c>
      <c r="G51" s="14">
        <f t="shared" si="1"/>
        <v>1350</v>
      </c>
    </row>
    <row r="52" spans="1:7" s="18" customFormat="1" ht="15.6">
      <c r="A52" s="11">
        <v>40</v>
      </c>
      <c r="B52" s="17"/>
      <c r="C52" s="17" t="s">
        <v>101</v>
      </c>
      <c r="D52" s="13" t="s">
        <v>102</v>
      </c>
      <c r="E52" s="13"/>
      <c r="F52" s="84">
        <f>ROUND('[1]Прайс общий'!E52*$H$9,0)</f>
        <v>1444</v>
      </c>
      <c r="G52" s="14">
        <f t="shared" si="1"/>
        <v>1732.8</v>
      </c>
    </row>
    <row r="53" spans="1:7" s="18" customFormat="1" ht="15.6">
      <c r="A53" s="16">
        <v>41</v>
      </c>
      <c r="B53" s="17" t="s">
        <v>103</v>
      </c>
      <c r="C53" s="17" t="s">
        <v>104</v>
      </c>
      <c r="D53" s="13" t="s">
        <v>105</v>
      </c>
      <c r="E53" s="13"/>
      <c r="F53" s="84">
        <f>ROUND('[1]Прайс общий'!E53*$H$9,0)</f>
        <v>3470</v>
      </c>
      <c r="G53" s="14">
        <f t="shared" si="1"/>
        <v>4164</v>
      </c>
    </row>
    <row r="54" spans="1:7" s="18" customFormat="1" ht="15.6">
      <c r="A54" s="16">
        <v>42</v>
      </c>
      <c r="B54" s="17"/>
      <c r="C54" s="17" t="s">
        <v>106</v>
      </c>
      <c r="D54" s="13" t="s">
        <v>107</v>
      </c>
      <c r="E54" s="13"/>
      <c r="F54" s="84">
        <f>ROUND('[1]Прайс общий'!E54*$H$9,0)</f>
        <v>1870</v>
      </c>
      <c r="G54" s="14">
        <f t="shared" si="1"/>
        <v>2244</v>
      </c>
    </row>
    <row r="55" spans="1:7" s="18" customFormat="1" ht="15.6">
      <c r="A55" s="11">
        <v>43</v>
      </c>
      <c r="B55" s="17"/>
      <c r="C55" s="17" t="s">
        <v>108</v>
      </c>
      <c r="D55" s="13" t="s">
        <v>109</v>
      </c>
      <c r="E55" s="13"/>
      <c r="F55" s="84">
        <f>ROUND('[1]Прайс общий'!E55*$H$9,0)</f>
        <v>285</v>
      </c>
      <c r="G55" s="14">
        <f t="shared" si="1"/>
        <v>342</v>
      </c>
    </row>
    <row r="56" spans="1:7" s="18" customFormat="1" ht="15.6">
      <c r="A56" s="16">
        <v>44</v>
      </c>
      <c r="B56" s="17"/>
      <c r="C56" s="17" t="s">
        <v>110</v>
      </c>
      <c r="D56" s="13" t="s">
        <v>111</v>
      </c>
      <c r="E56" s="13"/>
      <c r="F56" s="84">
        <f>ROUND('[1]Прайс общий'!E56*$H$9,0)</f>
        <v>70</v>
      </c>
      <c r="G56" s="14">
        <f t="shared" si="1"/>
        <v>84</v>
      </c>
    </row>
    <row r="57" spans="1:7" s="21" customFormat="1" ht="15.6">
      <c r="A57" s="16">
        <v>45</v>
      </c>
      <c r="B57" s="19"/>
      <c r="C57" s="20" t="s">
        <v>112</v>
      </c>
      <c r="D57" s="20" t="s">
        <v>92</v>
      </c>
      <c r="E57" s="20"/>
      <c r="F57" s="84">
        <f>ROUND('[1]Прайс общий'!E57*$H$9,0)</f>
        <v>783</v>
      </c>
      <c r="G57" s="14">
        <f t="shared" si="1"/>
        <v>939.59999999999991</v>
      </c>
    </row>
    <row r="58" spans="1:7" s="18" customFormat="1" ht="15.6">
      <c r="A58" s="11">
        <v>46</v>
      </c>
      <c r="B58" s="17" t="s">
        <v>113</v>
      </c>
      <c r="C58" s="17" t="s">
        <v>114</v>
      </c>
      <c r="D58" s="13" t="s">
        <v>115</v>
      </c>
      <c r="E58" s="13"/>
      <c r="F58" s="84">
        <f>ROUND('[1]Прайс общий'!E58*$H$9,0)</f>
        <v>1929</v>
      </c>
      <c r="G58" s="14">
        <f t="shared" si="1"/>
        <v>2314.7999999999997</v>
      </c>
    </row>
    <row r="59" spans="1:7" s="21" customFormat="1" ht="15.6">
      <c r="A59" s="16">
        <v>47</v>
      </c>
      <c r="B59" s="19"/>
      <c r="C59" s="20" t="s">
        <v>116</v>
      </c>
      <c r="D59" s="20" t="s">
        <v>117</v>
      </c>
      <c r="E59" s="20"/>
      <c r="F59" s="84">
        <f>ROUND('[1]Прайс общий'!E59*$H$9,0)</f>
        <v>1066</v>
      </c>
      <c r="G59" s="14">
        <f t="shared" si="1"/>
        <v>1279.2</v>
      </c>
    </row>
    <row r="60" spans="1:7" s="21" customFormat="1" ht="15.6">
      <c r="A60" s="16">
        <v>48</v>
      </c>
      <c r="B60" s="19"/>
      <c r="C60" s="20" t="s">
        <v>118</v>
      </c>
      <c r="D60" s="20" t="s">
        <v>119</v>
      </c>
      <c r="E60" s="20"/>
      <c r="F60" s="84">
        <f>ROUND('[1]Прайс общий'!E60*$H$9,0)</f>
        <v>28</v>
      </c>
      <c r="G60" s="14">
        <f t="shared" si="1"/>
        <v>33.6</v>
      </c>
    </row>
    <row r="61" spans="1:7" s="21" customFormat="1" ht="15.6">
      <c r="A61" s="11">
        <v>49</v>
      </c>
      <c r="B61" s="19"/>
      <c r="C61" s="20" t="s">
        <v>120</v>
      </c>
      <c r="D61" s="20" t="s">
        <v>121</v>
      </c>
      <c r="E61" s="20"/>
      <c r="F61" s="84">
        <f>ROUND('[1]Прайс общий'!E61*$H$9,0)</f>
        <v>18</v>
      </c>
      <c r="G61" s="14">
        <f t="shared" si="1"/>
        <v>21.599999999999998</v>
      </c>
    </row>
    <row r="62" spans="1:7" s="18" customFormat="1" ht="15.6">
      <c r="A62" s="16">
        <v>50</v>
      </c>
      <c r="B62" s="17"/>
      <c r="C62" s="17" t="s">
        <v>122</v>
      </c>
      <c r="D62" s="13" t="s">
        <v>115</v>
      </c>
      <c r="E62" s="13"/>
      <c r="F62" s="84">
        <f>ROUND('[1]Прайс общий'!E62*$H$9,0)</f>
        <v>965</v>
      </c>
      <c r="G62" s="14">
        <f t="shared" si="1"/>
        <v>1158</v>
      </c>
    </row>
    <row r="63" spans="1:7" s="18" customFormat="1" ht="15.6">
      <c r="A63" s="16">
        <v>51</v>
      </c>
      <c r="B63" s="17" t="s">
        <v>123</v>
      </c>
      <c r="C63" s="17" t="s">
        <v>124</v>
      </c>
      <c r="D63" s="13" t="s">
        <v>125</v>
      </c>
      <c r="E63" s="13"/>
      <c r="F63" s="84">
        <f>ROUND('[1]Прайс общий'!E63*$H$9,0)</f>
        <v>16411</v>
      </c>
      <c r="G63" s="14">
        <f t="shared" si="1"/>
        <v>19693.2</v>
      </c>
    </row>
    <row r="64" spans="1:7" s="18" customFormat="1" ht="15.6">
      <c r="A64" s="11">
        <v>52</v>
      </c>
      <c r="B64" s="17"/>
      <c r="C64" s="17" t="s">
        <v>126</v>
      </c>
      <c r="D64" s="13" t="s">
        <v>127</v>
      </c>
      <c r="E64" s="13"/>
      <c r="F64" s="84">
        <f>ROUND('[1]Прайс общий'!E64*$H$9,0)</f>
        <v>4424</v>
      </c>
      <c r="G64" s="14">
        <f t="shared" si="1"/>
        <v>5308.8</v>
      </c>
    </row>
    <row r="65" spans="1:7" s="18" customFormat="1" ht="15.6">
      <c r="A65" s="16">
        <v>53</v>
      </c>
      <c r="B65" s="17"/>
      <c r="C65" s="17" t="s">
        <v>128</v>
      </c>
      <c r="D65" s="13" t="s">
        <v>102</v>
      </c>
      <c r="E65" s="13"/>
      <c r="F65" s="84">
        <f>ROUND('[1]Прайс общий'!E65*$H$9,0)</f>
        <v>1414</v>
      </c>
      <c r="G65" s="14">
        <f t="shared" si="1"/>
        <v>1696.8</v>
      </c>
    </row>
    <row r="66" spans="1:7" s="18" customFormat="1" ht="15.6">
      <c r="A66" s="16">
        <v>54</v>
      </c>
      <c r="B66" s="17"/>
      <c r="C66" s="17" t="s">
        <v>129</v>
      </c>
      <c r="D66" s="13" t="s">
        <v>130</v>
      </c>
      <c r="E66" s="13"/>
      <c r="F66" s="84">
        <f>ROUND('[1]Прайс общий'!E66*$H$9,0)</f>
        <v>1765</v>
      </c>
      <c r="G66" s="14">
        <f t="shared" si="1"/>
        <v>2118</v>
      </c>
    </row>
    <row r="67" spans="1:7" s="18" customFormat="1" ht="15.6">
      <c r="A67" s="11">
        <v>55</v>
      </c>
      <c r="B67" s="17" t="s">
        <v>131</v>
      </c>
      <c r="C67" s="17" t="s">
        <v>132</v>
      </c>
      <c r="D67" s="13" t="s">
        <v>133</v>
      </c>
      <c r="E67" s="13"/>
      <c r="F67" s="84">
        <f>ROUND('[1]Прайс общий'!E67*$H$9,0)</f>
        <v>270</v>
      </c>
      <c r="G67" s="14">
        <f t="shared" si="1"/>
        <v>324</v>
      </c>
    </row>
    <row r="68" spans="1:7" s="18" customFormat="1" ht="15.6">
      <c r="A68" s="16">
        <v>56</v>
      </c>
      <c r="B68" s="17"/>
      <c r="C68" s="17" t="s">
        <v>134</v>
      </c>
      <c r="D68" s="13" t="s">
        <v>133</v>
      </c>
      <c r="E68" s="13"/>
      <c r="F68" s="84">
        <f>ROUND('[1]Прайс общий'!E68*$H$9,0)</f>
        <v>197</v>
      </c>
      <c r="G68" s="14">
        <f t="shared" si="1"/>
        <v>236.39999999999998</v>
      </c>
    </row>
    <row r="69" spans="1:7" s="18" customFormat="1" ht="15.6">
      <c r="A69" s="16">
        <v>57</v>
      </c>
      <c r="B69" s="17"/>
      <c r="C69" s="17" t="s">
        <v>135</v>
      </c>
      <c r="D69" s="13" t="s">
        <v>136</v>
      </c>
      <c r="E69" s="13"/>
      <c r="F69" s="84">
        <f>ROUND('[1]Прайс общий'!E69*$H$9,0)</f>
        <v>84</v>
      </c>
      <c r="G69" s="14">
        <f t="shared" si="1"/>
        <v>100.8</v>
      </c>
    </row>
    <row r="70" spans="1:7" s="18" customFormat="1" ht="15.6">
      <c r="A70" s="11">
        <v>58</v>
      </c>
      <c r="B70" s="22" t="s">
        <v>137</v>
      </c>
      <c r="C70" s="17" t="s">
        <v>138</v>
      </c>
      <c r="D70" s="13" t="s">
        <v>139</v>
      </c>
      <c r="E70" s="13"/>
      <c r="F70" s="84">
        <f>ROUND('[1]Прайс общий'!E70*$H$9,0)</f>
        <v>395</v>
      </c>
      <c r="G70" s="14">
        <f t="shared" si="1"/>
        <v>474</v>
      </c>
    </row>
    <row r="71" spans="1:7" s="18" customFormat="1" ht="15.6">
      <c r="A71" s="16">
        <v>59</v>
      </c>
      <c r="B71" s="17" t="s">
        <v>140</v>
      </c>
      <c r="C71" s="17" t="s">
        <v>141</v>
      </c>
      <c r="D71" s="13" t="s">
        <v>142</v>
      </c>
      <c r="E71" s="13"/>
      <c r="F71" s="84">
        <f>ROUND('[1]Прайс общий'!E71*$H$9,0)</f>
        <v>395</v>
      </c>
      <c r="G71" s="14">
        <f t="shared" si="1"/>
        <v>474</v>
      </c>
    </row>
    <row r="72" spans="1:7" s="18" customFormat="1" ht="15.6">
      <c r="A72" s="16">
        <v>60</v>
      </c>
      <c r="B72" s="17" t="s">
        <v>143</v>
      </c>
      <c r="C72" s="17" t="s">
        <v>144</v>
      </c>
      <c r="D72" s="13" t="s">
        <v>145</v>
      </c>
      <c r="E72" s="13"/>
      <c r="F72" s="84">
        <f>ROUND('[1]Прайс общий'!E72*$H$9,0)</f>
        <v>562</v>
      </c>
      <c r="G72" s="14">
        <f t="shared" si="1"/>
        <v>674.4</v>
      </c>
    </row>
    <row r="73" spans="1:7" s="18" customFormat="1" ht="15.6">
      <c r="A73" s="11">
        <v>61</v>
      </c>
      <c r="B73" s="17" t="s">
        <v>146</v>
      </c>
      <c r="C73" s="17" t="s">
        <v>147</v>
      </c>
      <c r="D73" s="13" t="s">
        <v>148</v>
      </c>
      <c r="E73" s="13"/>
      <c r="F73" s="84">
        <f>ROUND('[1]Прайс общий'!E73*$H$9,0)</f>
        <v>562</v>
      </c>
      <c r="G73" s="14">
        <f t="shared" si="1"/>
        <v>674.4</v>
      </c>
    </row>
    <row r="74" spans="1:7" s="21" customFormat="1" ht="15.6">
      <c r="A74" s="16">
        <v>62</v>
      </c>
      <c r="B74" s="19"/>
      <c r="C74" s="20" t="s">
        <v>149</v>
      </c>
      <c r="D74" s="20" t="s">
        <v>61</v>
      </c>
      <c r="E74" s="20"/>
      <c r="F74" s="84">
        <f>ROUND('[1]Прайс общий'!E74*$H$9,0)</f>
        <v>390</v>
      </c>
      <c r="G74" s="14">
        <f t="shared" si="1"/>
        <v>468</v>
      </c>
    </row>
    <row r="75" spans="1:7" s="18" customFormat="1" ht="15.6">
      <c r="A75" s="16">
        <v>63</v>
      </c>
      <c r="B75" s="17" t="s">
        <v>150</v>
      </c>
      <c r="C75" s="17" t="s">
        <v>151</v>
      </c>
      <c r="D75" s="13" t="s">
        <v>152</v>
      </c>
      <c r="E75" s="13"/>
      <c r="F75" s="84">
        <f>ROUND('[1]Прайс общий'!E75*$H$9,0)</f>
        <v>7000</v>
      </c>
      <c r="G75" s="14">
        <f t="shared" si="1"/>
        <v>8400</v>
      </c>
    </row>
    <row r="76" spans="1:7" s="18" customFormat="1" ht="15.6">
      <c r="A76" s="11">
        <v>64</v>
      </c>
      <c r="B76" s="23" t="s">
        <v>153</v>
      </c>
      <c r="C76" s="17" t="s">
        <v>154</v>
      </c>
      <c r="D76" s="13" t="s">
        <v>155</v>
      </c>
      <c r="E76" s="13"/>
      <c r="F76" s="84">
        <f>ROUND('[1]Прайс общий'!E76*$H$9,0)</f>
        <v>80388</v>
      </c>
      <c r="G76" s="14">
        <f t="shared" si="1"/>
        <v>96465.599999999991</v>
      </c>
    </row>
    <row r="77" spans="1:7" s="18" customFormat="1" ht="15.6">
      <c r="A77" s="16">
        <v>65</v>
      </c>
      <c r="B77" s="23"/>
      <c r="C77" s="17" t="s">
        <v>156</v>
      </c>
      <c r="D77" s="13" t="s">
        <v>157</v>
      </c>
      <c r="E77" s="13"/>
      <c r="F77" s="84">
        <f>ROUND('[1]Прайс общий'!E77*$H$9,0)</f>
        <v>3947</v>
      </c>
      <c r="G77" s="14">
        <f t="shared" ref="G77:G108" si="2">F77*$H$10</f>
        <v>4736.3999999999996</v>
      </c>
    </row>
    <row r="78" spans="1:7" s="21" customFormat="1" ht="15.6">
      <c r="A78" s="16">
        <v>66</v>
      </c>
      <c r="B78" s="19"/>
      <c r="C78" s="20" t="s">
        <v>158</v>
      </c>
      <c r="D78" s="20" t="s">
        <v>159</v>
      </c>
      <c r="E78" s="20"/>
      <c r="F78" s="84">
        <f>ROUND('[1]Прайс общий'!E78*$H$9,0)</f>
        <v>14005</v>
      </c>
      <c r="G78" s="14">
        <f t="shared" si="2"/>
        <v>16806</v>
      </c>
    </row>
    <row r="79" spans="1:7" s="18" customFormat="1" ht="15.6">
      <c r="A79" s="11">
        <v>67</v>
      </c>
      <c r="B79" s="23"/>
      <c r="C79" s="17" t="s">
        <v>160</v>
      </c>
      <c r="D79" s="13" t="s">
        <v>161</v>
      </c>
      <c r="E79" s="13"/>
      <c r="F79" s="84">
        <f>ROUND('[1]Прайс общий'!E79*$H$9,0)</f>
        <v>311</v>
      </c>
      <c r="G79" s="14">
        <f t="shared" si="2"/>
        <v>373.2</v>
      </c>
    </row>
    <row r="80" spans="1:7" s="18" customFormat="1" ht="15.6">
      <c r="A80" s="16">
        <v>68</v>
      </c>
      <c r="B80" s="23"/>
      <c r="C80" s="17" t="s">
        <v>162</v>
      </c>
      <c r="D80" s="13" t="s">
        <v>161</v>
      </c>
      <c r="E80" s="13"/>
      <c r="F80" s="84">
        <f>ROUND('[1]Прайс общий'!E80*$H$9,0)</f>
        <v>250</v>
      </c>
      <c r="G80" s="14">
        <f t="shared" si="2"/>
        <v>300</v>
      </c>
    </row>
    <row r="81" spans="1:7" s="18" customFormat="1" ht="15.6">
      <c r="A81" s="16">
        <v>69</v>
      </c>
      <c r="B81" s="23"/>
      <c r="C81" s="17" t="s">
        <v>163</v>
      </c>
      <c r="D81" s="13" t="s">
        <v>164</v>
      </c>
      <c r="E81" s="13"/>
      <c r="F81" s="84">
        <f>ROUND('[1]Прайс общий'!E81*$H$9,0)</f>
        <v>311</v>
      </c>
      <c r="G81" s="14">
        <f t="shared" si="2"/>
        <v>373.2</v>
      </c>
    </row>
    <row r="82" spans="1:7" s="18" customFormat="1" ht="15.6">
      <c r="A82" s="11">
        <v>70</v>
      </c>
      <c r="B82" s="23"/>
      <c r="C82" s="17" t="s">
        <v>165</v>
      </c>
      <c r="D82" s="13" t="s">
        <v>166</v>
      </c>
      <c r="E82" s="13"/>
      <c r="F82" s="84">
        <f>ROUND('[1]Прайс общий'!E82*$H$9,0)</f>
        <v>1835</v>
      </c>
      <c r="G82" s="14">
        <f t="shared" si="2"/>
        <v>2202</v>
      </c>
    </row>
    <row r="83" spans="1:7" s="21" customFormat="1" ht="15.6">
      <c r="A83" s="16">
        <v>71</v>
      </c>
      <c r="B83" s="19"/>
      <c r="C83" s="20" t="s">
        <v>167</v>
      </c>
      <c r="D83" s="20" t="s">
        <v>168</v>
      </c>
      <c r="E83" s="20"/>
      <c r="F83" s="84">
        <f>ROUND('[1]Прайс общий'!E83*$H$9,0)</f>
        <v>2098</v>
      </c>
      <c r="G83" s="14">
        <f t="shared" si="2"/>
        <v>2517.6</v>
      </c>
    </row>
    <row r="84" spans="1:7" s="18" customFormat="1" ht="15.6">
      <c r="A84" s="16">
        <v>72</v>
      </c>
      <c r="B84" s="23"/>
      <c r="C84" s="17" t="s">
        <v>169</v>
      </c>
      <c r="D84" s="13" t="s">
        <v>170</v>
      </c>
      <c r="E84" s="13"/>
      <c r="F84" s="84">
        <f>ROUND('[1]Прайс общий'!E84*$H$9,0)</f>
        <v>187</v>
      </c>
      <c r="G84" s="14">
        <f t="shared" si="2"/>
        <v>224.4</v>
      </c>
    </row>
    <row r="85" spans="1:7" s="18" customFormat="1" ht="15.6">
      <c r="A85" s="11">
        <v>73</v>
      </c>
      <c r="B85" s="23" t="s">
        <v>171</v>
      </c>
      <c r="C85" s="17" t="s">
        <v>172</v>
      </c>
      <c r="D85" s="13" t="s">
        <v>173</v>
      </c>
      <c r="E85" s="13"/>
      <c r="F85" s="84">
        <f>ROUND('[1]Прайс общий'!E85*$H$9,0)</f>
        <v>8071</v>
      </c>
      <c r="G85" s="14">
        <f t="shared" si="2"/>
        <v>9685.1999999999989</v>
      </c>
    </row>
    <row r="86" spans="1:7" s="18" customFormat="1" ht="15.6">
      <c r="A86" s="16">
        <v>74</v>
      </c>
      <c r="B86" s="17" t="s">
        <v>174</v>
      </c>
      <c r="C86" s="17" t="s">
        <v>175</v>
      </c>
      <c r="D86" s="13" t="s">
        <v>173</v>
      </c>
      <c r="E86" s="13"/>
      <c r="F86" s="84">
        <f>ROUND('[1]Прайс общий'!E86*$H$9,0)</f>
        <v>8071</v>
      </c>
      <c r="G86" s="14">
        <f t="shared" si="2"/>
        <v>9685.1999999999989</v>
      </c>
    </row>
    <row r="87" spans="1:7" s="18" customFormat="1" ht="15.6">
      <c r="A87" s="16">
        <v>75</v>
      </c>
      <c r="B87" s="17"/>
      <c r="C87" s="17" t="s">
        <v>176</v>
      </c>
      <c r="D87" s="13" t="s">
        <v>177</v>
      </c>
      <c r="E87" s="13"/>
      <c r="F87" s="84">
        <f>ROUND('[1]Прайс общий'!E87*$H$9,0)</f>
        <v>311</v>
      </c>
      <c r="G87" s="14">
        <f t="shared" si="2"/>
        <v>373.2</v>
      </c>
    </row>
    <row r="88" spans="1:7" s="18" customFormat="1" ht="15.6">
      <c r="A88" s="11">
        <v>76</v>
      </c>
      <c r="B88" s="17"/>
      <c r="C88" s="17" t="s">
        <v>178</v>
      </c>
      <c r="D88" s="13" t="s">
        <v>179</v>
      </c>
      <c r="E88" s="13"/>
      <c r="F88" s="84">
        <f>ROUND('[1]Прайс общий'!E88*$H$9,0)</f>
        <v>73</v>
      </c>
      <c r="G88" s="14">
        <f t="shared" si="2"/>
        <v>87.6</v>
      </c>
    </row>
    <row r="89" spans="1:7" s="18" customFormat="1" ht="15.6">
      <c r="A89" s="16">
        <v>77</v>
      </c>
      <c r="B89" s="17"/>
      <c r="C89" s="17" t="s">
        <v>180</v>
      </c>
      <c r="D89" s="13" t="s">
        <v>181</v>
      </c>
      <c r="E89" s="13"/>
      <c r="F89" s="84">
        <f>ROUND('[1]Прайс общий'!E89*$H$9,0)</f>
        <v>1608</v>
      </c>
      <c r="G89" s="14">
        <f t="shared" si="2"/>
        <v>1929.6</v>
      </c>
    </row>
    <row r="90" spans="1:7" s="18" customFormat="1" ht="15.6">
      <c r="A90" s="16">
        <v>78</v>
      </c>
      <c r="B90" s="17" t="s">
        <v>182</v>
      </c>
      <c r="C90" s="17" t="s">
        <v>183</v>
      </c>
      <c r="D90" s="13" t="s">
        <v>184</v>
      </c>
      <c r="E90" s="13"/>
      <c r="F90" s="84">
        <f>ROUND('[1]Прайс общий'!E90*$H$9,0)</f>
        <v>3154</v>
      </c>
      <c r="G90" s="14">
        <f t="shared" si="2"/>
        <v>3784.7999999999997</v>
      </c>
    </row>
    <row r="91" spans="1:7" s="18" customFormat="1" ht="15.6">
      <c r="A91" s="11">
        <v>79</v>
      </c>
      <c r="B91" s="17" t="s">
        <v>185</v>
      </c>
      <c r="C91" s="17" t="s">
        <v>186</v>
      </c>
      <c r="D91" s="13" t="s">
        <v>184</v>
      </c>
      <c r="E91" s="13"/>
      <c r="F91" s="84">
        <f>ROUND('[1]Прайс общий'!E91*$H$9,0)</f>
        <v>3154</v>
      </c>
      <c r="G91" s="14">
        <f t="shared" si="2"/>
        <v>3784.7999999999997</v>
      </c>
    </row>
    <row r="92" spans="1:7" s="18" customFormat="1" ht="31.2">
      <c r="A92" s="16">
        <v>80</v>
      </c>
      <c r="B92" s="17"/>
      <c r="C92" s="24" t="s">
        <v>187</v>
      </c>
      <c r="D92" s="25" t="s">
        <v>188</v>
      </c>
      <c r="E92" s="25"/>
      <c r="F92" s="84">
        <f>ROUND('[1]Прайс общий'!E92*$H$9,0)</f>
        <v>41546</v>
      </c>
      <c r="G92" s="14">
        <f t="shared" si="2"/>
        <v>49855.199999999997</v>
      </c>
    </row>
    <row r="93" spans="1:7" s="27" customFormat="1" ht="15.6">
      <c r="A93" s="16">
        <v>81</v>
      </c>
      <c r="B93" s="22"/>
      <c r="C93" s="26" t="s">
        <v>189</v>
      </c>
      <c r="D93" s="13"/>
      <c r="E93" s="13"/>
      <c r="F93" s="84">
        <f>ROUND('[1]Прайс общий'!E93*$H$9,0)</f>
        <v>687</v>
      </c>
      <c r="G93" s="14">
        <f t="shared" si="2"/>
        <v>824.4</v>
      </c>
    </row>
    <row r="94" spans="1:7" s="18" customFormat="1" ht="15.6">
      <c r="A94" s="11" t="s">
        <v>190</v>
      </c>
      <c r="B94" s="17"/>
      <c r="C94" s="17" t="s">
        <v>20</v>
      </c>
      <c r="D94" s="13" t="s">
        <v>21</v>
      </c>
      <c r="E94" s="13"/>
      <c r="F94" s="84">
        <f>ROUND('[1]Прайс общий'!E94*$H$9,0)</f>
        <v>343</v>
      </c>
      <c r="G94" s="14">
        <f t="shared" si="2"/>
        <v>411.59999999999997</v>
      </c>
    </row>
    <row r="95" spans="1:7" s="27" customFormat="1" ht="15.6">
      <c r="A95" s="11" t="s">
        <v>191</v>
      </c>
      <c r="B95" s="22" t="s">
        <v>192</v>
      </c>
      <c r="C95" s="17" t="s">
        <v>46</v>
      </c>
      <c r="D95" s="13" t="s">
        <v>47</v>
      </c>
      <c r="E95" s="13"/>
      <c r="F95" s="84">
        <f>ROUND('[1]Прайс общий'!E95*$H$9,0)</f>
        <v>155</v>
      </c>
      <c r="G95" s="14">
        <f t="shared" si="2"/>
        <v>186</v>
      </c>
    </row>
    <row r="96" spans="1:7" s="18" customFormat="1" ht="15.6">
      <c r="A96" s="11" t="s">
        <v>193</v>
      </c>
      <c r="B96" s="17" t="s">
        <v>194</v>
      </c>
      <c r="C96" s="17" t="s">
        <v>48</v>
      </c>
      <c r="D96" s="13" t="s">
        <v>49</v>
      </c>
      <c r="E96" s="13"/>
      <c r="F96" s="84">
        <f>ROUND('[1]Прайс общий'!E96*$H$9,0)</f>
        <v>155</v>
      </c>
      <c r="G96" s="14">
        <f t="shared" si="2"/>
        <v>186</v>
      </c>
    </row>
    <row r="97" spans="1:7" s="18" customFormat="1" ht="15.6">
      <c r="A97" s="11" t="s">
        <v>195</v>
      </c>
      <c r="B97" s="17"/>
      <c r="C97" s="17" t="s">
        <v>51</v>
      </c>
      <c r="D97" s="13" t="s">
        <v>196</v>
      </c>
      <c r="E97" s="13"/>
      <c r="F97" s="84">
        <f>ROUND('[1]Прайс общий'!E97*$H$9,0)</f>
        <v>40</v>
      </c>
      <c r="G97" s="14">
        <f t="shared" si="2"/>
        <v>48</v>
      </c>
    </row>
    <row r="98" spans="1:7" s="18" customFormat="1" ht="15.6">
      <c r="A98" s="11" t="s">
        <v>197</v>
      </c>
      <c r="B98" s="17"/>
      <c r="C98" s="17" t="s">
        <v>54</v>
      </c>
      <c r="D98" s="13" t="s">
        <v>198</v>
      </c>
      <c r="E98" s="13"/>
      <c r="F98" s="84">
        <f>ROUND('[1]Прайс общий'!E98*$H$9,0)</f>
        <v>50</v>
      </c>
      <c r="G98" s="14">
        <f t="shared" si="2"/>
        <v>60</v>
      </c>
    </row>
    <row r="99" spans="1:7" s="18" customFormat="1" ht="31.2">
      <c r="A99" s="11" t="s">
        <v>199</v>
      </c>
      <c r="B99" s="17"/>
      <c r="C99" s="13" t="s">
        <v>200</v>
      </c>
      <c r="D99" s="13" t="s">
        <v>201</v>
      </c>
      <c r="E99" s="13"/>
      <c r="F99" s="84">
        <f>ROUND('[1]Прайс общий'!E99*$H$9,0)</f>
        <v>0</v>
      </c>
      <c r="G99" s="14">
        <f t="shared" si="2"/>
        <v>0</v>
      </c>
    </row>
    <row r="100" spans="1:7" ht="15.6">
      <c r="A100" s="28">
        <v>82</v>
      </c>
      <c r="B100" s="29"/>
      <c r="C100" s="30" t="s">
        <v>202</v>
      </c>
      <c r="D100" s="31" t="s">
        <v>203</v>
      </c>
      <c r="E100" s="31"/>
      <c r="F100" s="84">
        <f>ROUND('[1]Прайс общий'!E100*$H$9,0)</f>
        <v>17942</v>
      </c>
      <c r="G100" s="14">
        <f t="shared" si="2"/>
        <v>21530.399999999998</v>
      </c>
    </row>
    <row r="101" spans="1:7" ht="15.6">
      <c r="A101" s="28">
        <v>83</v>
      </c>
      <c r="B101" s="29"/>
      <c r="C101" s="26" t="s">
        <v>204</v>
      </c>
      <c r="D101" s="32"/>
      <c r="E101" s="32"/>
      <c r="F101" s="84">
        <f>ROUND('[1]Прайс общий'!E101*$H$9,0)</f>
        <v>1929</v>
      </c>
      <c r="G101" s="14">
        <f t="shared" si="2"/>
        <v>2314.7999999999997</v>
      </c>
    </row>
    <row r="102" spans="1:7" ht="15.6">
      <c r="A102" s="33" t="s">
        <v>205</v>
      </c>
      <c r="B102" s="29"/>
      <c r="C102" s="30" t="s">
        <v>114</v>
      </c>
      <c r="D102" s="31" t="s">
        <v>206</v>
      </c>
      <c r="E102" s="31"/>
      <c r="F102" s="84">
        <f>ROUND('[1]Прайс общий'!E102*$H$9,0)</f>
        <v>1538</v>
      </c>
      <c r="G102" s="14">
        <f t="shared" si="2"/>
        <v>1845.6</v>
      </c>
    </row>
    <row r="103" spans="1:7" ht="15.6">
      <c r="A103" s="33" t="s">
        <v>207</v>
      </c>
      <c r="B103" s="29"/>
      <c r="C103" s="34" t="s">
        <v>84</v>
      </c>
      <c r="D103" s="31" t="s">
        <v>208</v>
      </c>
      <c r="E103" s="31"/>
      <c r="F103" s="84">
        <f>ROUND('[1]Прайс общий'!E103*$H$9,0)</f>
        <v>322</v>
      </c>
      <c r="G103" s="14">
        <f t="shared" si="2"/>
        <v>386.4</v>
      </c>
    </row>
    <row r="104" spans="1:7" ht="15.6">
      <c r="A104" s="33" t="s">
        <v>209</v>
      </c>
      <c r="B104" s="29"/>
      <c r="C104" s="30" t="s">
        <v>210</v>
      </c>
      <c r="D104" s="31" t="s">
        <v>198</v>
      </c>
      <c r="E104" s="31"/>
      <c r="F104" s="84">
        <f>ROUND('[1]Прайс общий'!E104*$H$9,0)</f>
        <v>16</v>
      </c>
      <c r="G104" s="14">
        <f t="shared" si="2"/>
        <v>19.2</v>
      </c>
    </row>
    <row r="105" spans="1:7" ht="15.6">
      <c r="A105" s="33" t="s">
        <v>211</v>
      </c>
      <c r="B105" s="29"/>
      <c r="C105" s="30" t="s">
        <v>212</v>
      </c>
      <c r="D105" s="31" t="s">
        <v>213</v>
      </c>
      <c r="E105" s="31"/>
      <c r="F105" s="84">
        <f>ROUND('[1]Прайс общий'!E105*$H$9,0)</f>
        <v>15</v>
      </c>
      <c r="G105" s="14">
        <f t="shared" si="2"/>
        <v>18</v>
      </c>
    </row>
    <row r="106" spans="1:7" ht="15.6">
      <c r="A106" s="28">
        <v>84</v>
      </c>
      <c r="B106" s="29"/>
      <c r="C106" s="26" t="s">
        <v>214</v>
      </c>
      <c r="D106" s="32"/>
      <c r="E106" s="32"/>
      <c r="F106" s="84">
        <f>ROUND('[1]Прайс общий'!E106*$H$9,0)</f>
        <v>1929</v>
      </c>
      <c r="G106" s="14">
        <f t="shared" si="2"/>
        <v>2314.7999999999997</v>
      </c>
    </row>
    <row r="107" spans="1:7" ht="15.6">
      <c r="A107" s="33" t="s">
        <v>215</v>
      </c>
      <c r="B107" s="29"/>
      <c r="C107" s="30" t="s">
        <v>114</v>
      </c>
      <c r="D107" s="31" t="s">
        <v>206</v>
      </c>
      <c r="E107" s="31"/>
      <c r="F107" s="84">
        <f>ROUND('[1]Прайс общий'!E107*$H$9,0)</f>
        <v>1538</v>
      </c>
      <c r="G107" s="14">
        <f t="shared" si="2"/>
        <v>1845.6</v>
      </c>
    </row>
    <row r="108" spans="1:7" ht="15.6">
      <c r="A108" s="33" t="s">
        <v>216</v>
      </c>
      <c r="B108" s="29"/>
      <c r="C108" s="34" t="s">
        <v>84</v>
      </c>
      <c r="D108" s="31" t="s">
        <v>208</v>
      </c>
      <c r="E108" s="31"/>
      <c r="F108" s="84">
        <f>ROUND('[1]Прайс общий'!E108*$H$9,0)</f>
        <v>322</v>
      </c>
      <c r="G108" s="14">
        <f t="shared" si="2"/>
        <v>386.4</v>
      </c>
    </row>
    <row r="109" spans="1:7" ht="15.6">
      <c r="A109" s="33" t="s">
        <v>217</v>
      </c>
      <c r="B109" s="29"/>
      <c r="C109" s="30" t="s">
        <v>210</v>
      </c>
      <c r="D109" s="31" t="s">
        <v>198</v>
      </c>
      <c r="E109" s="31"/>
      <c r="F109" s="84">
        <f>ROUND('[1]Прайс общий'!E109*$H$9,0)</f>
        <v>16</v>
      </c>
      <c r="G109" s="14">
        <f t="shared" ref="G109:G131" si="3">F109*$H$10</f>
        <v>19.2</v>
      </c>
    </row>
    <row r="110" spans="1:7" ht="15.6">
      <c r="A110" s="33" t="s">
        <v>218</v>
      </c>
      <c r="B110" s="29"/>
      <c r="C110" s="30" t="s">
        <v>212</v>
      </c>
      <c r="D110" s="31" t="s">
        <v>213</v>
      </c>
      <c r="E110" s="31"/>
      <c r="F110" s="84">
        <f>ROUND('[1]Прайс общий'!E110*$H$9,0)</f>
        <v>15</v>
      </c>
      <c r="G110" s="14">
        <f t="shared" si="3"/>
        <v>18</v>
      </c>
    </row>
    <row r="111" spans="1:7" ht="31.2">
      <c r="A111" s="28">
        <v>85</v>
      </c>
      <c r="B111" s="29"/>
      <c r="C111" s="30" t="s">
        <v>219</v>
      </c>
      <c r="D111" s="31" t="s">
        <v>220</v>
      </c>
      <c r="E111" s="31"/>
      <c r="F111" s="84">
        <f>ROUND('[1]Прайс общий'!E111*$H$9,0)</f>
        <v>306</v>
      </c>
      <c r="G111" s="14">
        <f t="shared" si="3"/>
        <v>367.2</v>
      </c>
    </row>
    <row r="112" spans="1:7" ht="15.6">
      <c r="A112" s="28">
        <v>86</v>
      </c>
      <c r="B112" s="29"/>
      <c r="C112" s="26" t="s">
        <v>221</v>
      </c>
      <c r="D112" s="32"/>
      <c r="E112" s="32"/>
      <c r="F112" s="84">
        <f>ROUND('[1]Прайс общий'!E112*$H$9,0)</f>
        <v>59863</v>
      </c>
      <c r="G112" s="14">
        <f t="shared" si="3"/>
        <v>71835.599999999991</v>
      </c>
    </row>
    <row r="113" spans="1:7" ht="15.6">
      <c r="A113" s="33" t="s">
        <v>222</v>
      </c>
      <c r="B113" s="29"/>
      <c r="C113" s="30" t="s">
        <v>223</v>
      </c>
      <c r="D113" s="31" t="s">
        <v>224</v>
      </c>
      <c r="E113" s="31"/>
      <c r="F113" s="84">
        <f>ROUND('[1]Прайс общий'!E113*$H$9,0)</f>
        <v>19422</v>
      </c>
      <c r="G113" s="14">
        <f t="shared" si="3"/>
        <v>23306.399999999998</v>
      </c>
    </row>
    <row r="114" spans="1:7" ht="15.6">
      <c r="A114" s="33" t="s">
        <v>225</v>
      </c>
      <c r="B114" s="29"/>
      <c r="C114" s="30" t="s">
        <v>226</v>
      </c>
      <c r="D114" s="31" t="s">
        <v>55</v>
      </c>
      <c r="E114" s="31"/>
      <c r="F114" s="84">
        <f>ROUND('[1]Прайс общий'!E114*$H$9,0)</f>
        <v>196</v>
      </c>
      <c r="G114" s="14">
        <f t="shared" si="3"/>
        <v>235.2</v>
      </c>
    </row>
    <row r="115" spans="1:7" ht="15.6">
      <c r="A115" s="33" t="s">
        <v>227</v>
      </c>
      <c r="B115" s="29"/>
      <c r="C115" s="30" t="s">
        <v>228</v>
      </c>
      <c r="D115" s="31" t="s">
        <v>55</v>
      </c>
      <c r="E115" s="31"/>
      <c r="F115" s="84">
        <f>ROUND('[1]Прайс общий'!E115*$H$9,0)</f>
        <v>30</v>
      </c>
      <c r="G115" s="14">
        <f t="shared" si="3"/>
        <v>36</v>
      </c>
    </row>
    <row r="116" spans="1:7" ht="15.6">
      <c r="A116" s="33" t="s">
        <v>229</v>
      </c>
      <c r="B116" s="29"/>
      <c r="C116" s="30" t="s">
        <v>230</v>
      </c>
      <c r="D116" s="31" t="s">
        <v>231</v>
      </c>
      <c r="E116" s="31"/>
      <c r="F116" s="84">
        <f>ROUND('[1]Прайс общий'!E116*$H$9,0)</f>
        <v>483</v>
      </c>
      <c r="G116" s="14">
        <f t="shared" si="3"/>
        <v>579.6</v>
      </c>
    </row>
    <row r="117" spans="1:7" ht="15.6">
      <c r="A117" s="33" t="s">
        <v>232</v>
      </c>
      <c r="B117" s="29"/>
      <c r="C117" s="30" t="s">
        <v>233</v>
      </c>
      <c r="D117" s="31" t="s">
        <v>234</v>
      </c>
      <c r="E117" s="31"/>
      <c r="F117" s="84">
        <f>ROUND('[1]Прайс общий'!E117*$H$9,0)</f>
        <v>45</v>
      </c>
      <c r="G117" s="14">
        <f t="shared" si="3"/>
        <v>54</v>
      </c>
    </row>
    <row r="118" spans="1:7" ht="15.6">
      <c r="A118" s="33" t="s">
        <v>235</v>
      </c>
      <c r="B118" s="29"/>
      <c r="C118" s="30" t="s">
        <v>236</v>
      </c>
      <c r="D118" s="31" t="s">
        <v>237</v>
      </c>
      <c r="E118" s="31"/>
      <c r="F118" s="84">
        <f>ROUND('[1]Прайс общий'!E118*$H$9,0)</f>
        <v>11</v>
      </c>
      <c r="G118" s="14">
        <f t="shared" si="3"/>
        <v>13.2</v>
      </c>
    </row>
    <row r="119" spans="1:7" ht="15.6">
      <c r="A119" s="33" t="s">
        <v>238</v>
      </c>
      <c r="B119" s="29"/>
      <c r="C119" s="30"/>
      <c r="D119" s="31" t="s">
        <v>239</v>
      </c>
      <c r="E119" s="31"/>
      <c r="F119" s="84">
        <f>ROUND('[1]Прайс общий'!E119*$H$9,0)</f>
        <v>5334</v>
      </c>
      <c r="G119" s="14">
        <f t="shared" si="3"/>
        <v>6400.8</v>
      </c>
    </row>
    <row r="120" spans="1:7" ht="62.4">
      <c r="A120" s="33" t="s">
        <v>240</v>
      </c>
      <c r="B120" s="29"/>
      <c r="C120" s="35" t="s">
        <v>241</v>
      </c>
      <c r="D120" s="31" t="s">
        <v>242</v>
      </c>
      <c r="E120" s="31"/>
      <c r="F120" s="84">
        <f>ROUND('[1]Прайс общий'!E120*$H$9,0)</f>
        <v>11067</v>
      </c>
      <c r="G120" s="14">
        <f t="shared" si="3"/>
        <v>13280.4</v>
      </c>
    </row>
    <row r="121" spans="1:7" ht="15.6">
      <c r="A121" s="33" t="s">
        <v>243</v>
      </c>
      <c r="B121" s="29"/>
      <c r="C121" s="30" t="s">
        <v>244</v>
      </c>
      <c r="D121" s="31" t="s">
        <v>245</v>
      </c>
      <c r="E121" s="31"/>
      <c r="F121" s="84">
        <f>ROUND('[1]Прайс общий'!E121*$H$9,0)</f>
        <v>343</v>
      </c>
      <c r="G121" s="14">
        <f t="shared" si="3"/>
        <v>411.59999999999997</v>
      </c>
    </row>
    <row r="122" spans="1:7" ht="15.6">
      <c r="A122" s="28">
        <v>87</v>
      </c>
      <c r="B122" s="29"/>
      <c r="C122" s="26" t="s">
        <v>221</v>
      </c>
      <c r="D122" s="32"/>
      <c r="E122" s="32"/>
      <c r="F122" s="84">
        <f>ROUND('[1]Прайс общий'!E122*$H$9,0)</f>
        <v>59578</v>
      </c>
      <c r="G122" s="14">
        <f t="shared" si="3"/>
        <v>71493.599999999991</v>
      </c>
    </row>
    <row r="123" spans="1:7" ht="15.6">
      <c r="A123" s="33" t="s">
        <v>246</v>
      </c>
      <c r="B123" s="29"/>
      <c r="C123" s="30" t="s">
        <v>247</v>
      </c>
      <c r="D123" s="31" t="s">
        <v>224</v>
      </c>
      <c r="E123" s="31"/>
      <c r="F123" s="84">
        <f>ROUND('[1]Прайс общий'!E123*$H$9,0)</f>
        <v>19227</v>
      </c>
      <c r="G123" s="14">
        <f t="shared" si="3"/>
        <v>23072.399999999998</v>
      </c>
    </row>
    <row r="124" spans="1:7" ht="15.6">
      <c r="A124" s="28" t="s">
        <v>248</v>
      </c>
      <c r="B124" s="29"/>
      <c r="C124" s="30" t="str">
        <f>C114</f>
        <v>КО 3130.09.00.002</v>
      </c>
      <c r="D124" s="31" t="s">
        <v>55</v>
      </c>
      <c r="E124" s="31"/>
      <c r="F124" s="84">
        <f>ROUND('[1]Прайс общий'!E124*$H$9,0)</f>
        <v>196</v>
      </c>
      <c r="G124" s="14">
        <f t="shared" si="3"/>
        <v>235.2</v>
      </c>
    </row>
    <row r="125" spans="1:7" ht="15.6">
      <c r="A125" s="33" t="s">
        <v>249</v>
      </c>
      <c r="B125" s="29"/>
      <c r="C125" s="30" t="str">
        <f>C115</f>
        <v>КО 3130.09.00.003</v>
      </c>
      <c r="D125" s="31" t="s">
        <v>55</v>
      </c>
      <c r="E125" s="31"/>
      <c r="F125" s="84">
        <f>ROUND('[1]Прайс общий'!E125*$H$9,0)</f>
        <v>30</v>
      </c>
      <c r="G125" s="14">
        <f t="shared" si="3"/>
        <v>36</v>
      </c>
    </row>
    <row r="126" spans="1:7" ht="15.6">
      <c r="A126" s="28" t="s">
        <v>250</v>
      </c>
      <c r="B126" s="29"/>
      <c r="C126" s="30" t="str">
        <f>C116</f>
        <v>КО 1941.15.027</v>
      </c>
      <c r="D126" s="31" t="s">
        <v>231</v>
      </c>
      <c r="E126" s="31"/>
      <c r="F126" s="84">
        <f>ROUND('[1]Прайс общий'!E126*$H$9,0)</f>
        <v>483</v>
      </c>
      <c r="G126" s="14">
        <f t="shared" si="3"/>
        <v>579.6</v>
      </c>
    </row>
    <row r="127" spans="1:7" ht="15.6">
      <c r="A127" s="33" t="s">
        <v>251</v>
      </c>
      <c r="B127" s="29"/>
      <c r="C127" s="30" t="s">
        <v>233</v>
      </c>
      <c r="D127" s="31" t="s">
        <v>234</v>
      </c>
      <c r="E127" s="31"/>
      <c r="F127" s="84">
        <f>ROUND('[1]Прайс общий'!E127*$H$9,0)</f>
        <v>45</v>
      </c>
      <c r="G127" s="14">
        <f t="shared" si="3"/>
        <v>54</v>
      </c>
    </row>
    <row r="128" spans="1:7" ht="15.6">
      <c r="A128" s="28" t="s">
        <v>252</v>
      </c>
      <c r="B128" s="29"/>
      <c r="C128" s="30" t="s">
        <v>236</v>
      </c>
      <c r="D128" s="31" t="s">
        <v>237</v>
      </c>
      <c r="E128" s="31"/>
      <c r="F128" s="84">
        <f>ROUND('[1]Прайс общий'!E128*$H$9,0)</f>
        <v>11</v>
      </c>
      <c r="G128" s="14">
        <f t="shared" si="3"/>
        <v>13.2</v>
      </c>
    </row>
    <row r="129" spans="1:7" ht="15.6">
      <c r="A129" s="33" t="s">
        <v>253</v>
      </c>
      <c r="B129" s="29"/>
      <c r="C129" s="30"/>
      <c r="D129" s="31" t="s">
        <v>239</v>
      </c>
      <c r="E129" s="31"/>
      <c r="F129" s="84">
        <f>ROUND('[1]Прайс общий'!E129*$H$9,0)</f>
        <v>5334</v>
      </c>
      <c r="G129" s="14">
        <f t="shared" si="3"/>
        <v>6400.8</v>
      </c>
    </row>
    <row r="130" spans="1:7" ht="62.4">
      <c r="A130" s="28" t="s">
        <v>254</v>
      </c>
      <c r="B130" s="29"/>
      <c r="C130" s="35" t="s">
        <v>255</v>
      </c>
      <c r="D130" s="31" t="s">
        <v>242</v>
      </c>
      <c r="E130" s="31"/>
      <c r="F130" s="84">
        <f>ROUND('[1]Прайс общий'!E130*$H$9,0)</f>
        <v>11067</v>
      </c>
      <c r="G130" s="14">
        <f t="shared" si="3"/>
        <v>13280.4</v>
      </c>
    </row>
    <row r="131" spans="1:7" ht="15.6">
      <c r="A131" s="33" t="s">
        <v>256</v>
      </c>
      <c r="B131" s="29"/>
      <c r="C131" s="30" t="s">
        <v>244</v>
      </c>
      <c r="D131" s="31" t="s">
        <v>245</v>
      </c>
      <c r="E131" s="31"/>
      <c r="F131" s="84">
        <f>ROUND('[1]Прайс общий'!E131*$H$9,0)</f>
        <v>343</v>
      </c>
      <c r="G131" s="14">
        <f t="shared" si="3"/>
        <v>411.59999999999997</v>
      </c>
    </row>
    <row r="132" spans="1:7" ht="16.2">
      <c r="A132" s="106" t="s">
        <v>257</v>
      </c>
      <c r="B132" s="106"/>
      <c r="C132" s="106"/>
      <c r="D132" s="106"/>
      <c r="E132" s="106"/>
      <c r="F132" s="106"/>
      <c r="G132" s="106"/>
    </row>
    <row r="133" spans="1:7" ht="16.2">
      <c r="A133" s="36">
        <v>1</v>
      </c>
      <c r="B133" s="37"/>
      <c r="C133" s="38" t="s">
        <v>258</v>
      </c>
      <c r="D133" s="39" t="s">
        <v>259</v>
      </c>
      <c r="E133" s="39"/>
      <c r="F133" s="84">
        <f>ROUND('[1]Прайс общий'!E133*$H$9,0)</f>
        <v>350</v>
      </c>
      <c r="G133" s="14">
        <f t="shared" ref="G133:G167" si="4">F133*$H$10</f>
        <v>420</v>
      </c>
    </row>
    <row r="134" spans="1:7" s="21" customFormat="1" ht="15.6">
      <c r="A134" s="40">
        <v>2</v>
      </c>
      <c r="B134" s="41"/>
      <c r="C134" s="20" t="s">
        <v>260</v>
      </c>
      <c r="D134" s="20" t="s">
        <v>261</v>
      </c>
      <c r="E134" s="20"/>
      <c r="F134" s="84">
        <f>ROUND('[1]Прайс общий'!E134*$H$9,0)</f>
        <v>12710</v>
      </c>
      <c r="G134" s="14">
        <f t="shared" si="4"/>
        <v>15252</v>
      </c>
    </row>
    <row r="135" spans="1:7" s="21" customFormat="1" ht="15.6">
      <c r="A135" s="40">
        <v>3</v>
      </c>
      <c r="B135" s="41"/>
      <c r="C135" s="20" t="s">
        <v>262</v>
      </c>
      <c r="D135" s="20" t="s">
        <v>261</v>
      </c>
      <c r="E135" s="20"/>
      <c r="F135" s="84">
        <f>ROUND('[1]Прайс общий'!E135*$H$9,0)</f>
        <v>12710</v>
      </c>
      <c r="G135" s="14">
        <f t="shared" si="4"/>
        <v>15252</v>
      </c>
    </row>
    <row r="136" spans="1:7" ht="15.6">
      <c r="A136" s="36">
        <v>4</v>
      </c>
      <c r="B136" s="42"/>
      <c r="C136" s="38" t="s">
        <v>263</v>
      </c>
      <c r="D136" s="39" t="s">
        <v>264</v>
      </c>
      <c r="E136" s="39"/>
      <c r="F136" s="84">
        <f>ROUND('[1]Прайс общий'!E136*$H$9,0)</f>
        <v>944</v>
      </c>
      <c r="G136" s="14">
        <f t="shared" si="4"/>
        <v>1132.8</v>
      </c>
    </row>
    <row r="137" spans="1:7" ht="15.6">
      <c r="A137" s="40">
        <v>5</v>
      </c>
      <c r="B137" s="42"/>
      <c r="C137" s="38" t="s">
        <v>265</v>
      </c>
      <c r="D137" s="39" t="s">
        <v>266</v>
      </c>
      <c r="E137" s="39"/>
      <c r="F137" s="84">
        <f>ROUND('[1]Прайс общий'!E137*$H$9,0)</f>
        <v>944</v>
      </c>
      <c r="G137" s="14">
        <f t="shared" si="4"/>
        <v>1132.8</v>
      </c>
    </row>
    <row r="138" spans="1:7" ht="15.6">
      <c r="A138" s="40">
        <v>6</v>
      </c>
      <c r="B138" s="42"/>
      <c r="C138" s="38" t="s">
        <v>267</v>
      </c>
      <c r="D138" s="39" t="s">
        <v>264</v>
      </c>
      <c r="E138" s="39"/>
      <c r="F138" s="84">
        <f>ROUND('[1]Прайс общий'!E138*$H$9,0)</f>
        <v>3129</v>
      </c>
      <c r="G138" s="14">
        <f t="shared" si="4"/>
        <v>3754.7999999999997</v>
      </c>
    </row>
    <row r="139" spans="1:7" ht="15.6">
      <c r="A139" s="36">
        <v>7</v>
      </c>
      <c r="B139" s="42"/>
      <c r="C139" s="38" t="s">
        <v>268</v>
      </c>
      <c r="D139" s="39" t="s">
        <v>266</v>
      </c>
      <c r="E139" s="39"/>
      <c r="F139" s="84">
        <f>ROUND('[1]Прайс общий'!E139*$H$9,0)</f>
        <v>3129</v>
      </c>
      <c r="G139" s="14">
        <f t="shared" si="4"/>
        <v>3754.7999999999997</v>
      </c>
    </row>
    <row r="140" spans="1:7" ht="16.2">
      <c r="A140" s="40">
        <v>8</v>
      </c>
      <c r="B140" s="37"/>
      <c r="C140" s="38" t="s">
        <v>269</v>
      </c>
      <c r="D140" s="39" t="s">
        <v>270</v>
      </c>
      <c r="E140" s="39"/>
      <c r="F140" s="84">
        <f>ROUND('[1]Прайс общий'!E140*$H$9,0)</f>
        <v>169</v>
      </c>
      <c r="G140" s="14">
        <f t="shared" si="4"/>
        <v>202.79999999999998</v>
      </c>
    </row>
    <row r="141" spans="1:7" ht="16.2">
      <c r="A141" s="40">
        <v>9</v>
      </c>
      <c r="B141" s="37"/>
      <c r="C141" s="38" t="s">
        <v>271</v>
      </c>
      <c r="D141" s="39" t="s">
        <v>272</v>
      </c>
      <c r="E141" s="39"/>
      <c r="F141" s="84">
        <f>ROUND('[1]Прайс общий'!E141*$H$9,0)</f>
        <v>209</v>
      </c>
      <c r="G141" s="14">
        <f t="shared" si="4"/>
        <v>250.79999999999998</v>
      </c>
    </row>
    <row r="142" spans="1:7" ht="16.2">
      <c r="A142" s="36">
        <v>10</v>
      </c>
      <c r="B142" s="37"/>
      <c r="C142" s="38" t="s">
        <v>273</v>
      </c>
      <c r="D142" s="39" t="s">
        <v>274</v>
      </c>
      <c r="E142" s="39"/>
      <c r="F142" s="84">
        <f>ROUND('[1]Прайс общий'!E142*$H$9,0)</f>
        <v>785</v>
      </c>
      <c r="G142" s="14">
        <f t="shared" si="4"/>
        <v>942</v>
      </c>
    </row>
    <row r="143" spans="1:7" ht="15.6">
      <c r="A143" s="40">
        <v>11</v>
      </c>
      <c r="B143" s="43"/>
      <c r="C143" s="44" t="s">
        <v>275</v>
      </c>
      <c r="D143" s="45" t="s">
        <v>276</v>
      </c>
      <c r="E143" s="45"/>
      <c r="F143" s="84">
        <f>ROUND('[1]Прайс общий'!E143*$H$9,0)</f>
        <v>238</v>
      </c>
      <c r="G143" s="14">
        <f t="shared" si="4"/>
        <v>285.59999999999997</v>
      </c>
    </row>
    <row r="144" spans="1:7" ht="15.6">
      <c r="A144" s="40">
        <v>12</v>
      </c>
      <c r="B144" s="43"/>
      <c r="C144" s="44" t="s">
        <v>277</v>
      </c>
      <c r="D144" s="45" t="s">
        <v>276</v>
      </c>
      <c r="E144" s="45"/>
      <c r="F144" s="84">
        <f>ROUND('[1]Прайс общий'!E144*$H$9,0)</f>
        <v>259</v>
      </c>
      <c r="G144" s="14">
        <f t="shared" si="4"/>
        <v>310.8</v>
      </c>
    </row>
    <row r="145" spans="1:7" ht="15.6">
      <c r="A145" s="36">
        <v>13</v>
      </c>
      <c r="B145" s="43"/>
      <c r="C145" s="44" t="s">
        <v>278</v>
      </c>
      <c r="D145" s="45" t="s">
        <v>279</v>
      </c>
      <c r="E145" s="45"/>
      <c r="F145" s="84">
        <f>ROUND('[1]Прайс общий'!E145*$H$9,0)</f>
        <v>3019</v>
      </c>
      <c r="G145" s="14">
        <f t="shared" si="4"/>
        <v>3622.7999999999997</v>
      </c>
    </row>
    <row r="146" spans="1:7" ht="15.6">
      <c r="A146" s="40">
        <v>14</v>
      </c>
      <c r="B146" s="43"/>
      <c r="C146" s="44" t="s">
        <v>280</v>
      </c>
      <c r="D146" s="45" t="s">
        <v>281</v>
      </c>
      <c r="E146" s="45"/>
      <c r="F146" s="84">
        <f>ROUND('[1]Прайс общий'!E146*$H$9,0)</f>
        <v>834</v>
      </c>
      <c r="G146" s="14">
        <f t="shared" si="4"/>
        <v>1000.8</v>
      </c>
    </row>
    <row r="147" spans="1:7" ht="15.6">
      <c r="A147" s="40">
        <v>15</v>
      </c>
      <c r="B147" s="43"/>
      <c r="C147" s="44" t="s">
        <v>282</v>
      </c>
      <c r="D147" s="45" t="s">
        <v>283</v>
      </c>
      <c r="E147" s="45"/>
      <c r="F147" s="84">
        <f>ROUND('[1]Прайс общий'!E147*$H$9,0)</f>
        <v>35</v>
      </c>
      <c r="G147" s="14">
        <f t="shared" si="4"/>
        <v>42</v>
      </c>
    </row>
    <row r="148" spans="1:7" ht="15.6">
      <c r="A148" s="36">
        <v>16</v>
      </c>
      <c r="B148" s="43"/>
      <c r="C148" s="44" t="s">
        <v>284</v>
      </c>
      <c r="D148" s="45" t="s">
        <v>285</v>
      </c>
      <c r="E148" s="45"/>
      <c r="F148" s="84">
        <f>ROUND('[1]Прайс общий'!E148*$H$9,0)</f>
        <v>288</v>
      </c>
      <c r="G148" s="14">
        <f t="shared" si="4"/>
        <v>345.59999999999997</v>
      </c>
    </row>
    <row r="149" spans="1:7" ht="15.6">
      <c r="A149" s="40">
        <v>17</v>
      </c>
      <c r="B149" s="43"/>
      <c r="C149" s="44" t="s">
        <v>286</v>
      </c>
      <c r="D149" s="45" t="s">
        <v>274</v>
      </c>
      <c r="E149" s="45"/>
      <c r="F149" s="84">
        <f>ROUND('[1]Прайс общий'!E149*$H$9,0)</f>
        <v>675</v>
      </c>
      <c r="G149" s="14">
        <f t="shared" si="4"/>
        <v>810</v>
      </c>
    </row>
    <row r="150" spans="1:7" ht="15.6">
      <c r="A150" s="40">
        <v>18</v>
      </c>
      <c r="B150" s="43"/>
      <c r="C150" s="44" t="s">
        <v>287</v>
      </c>
      <c r="D150" s="45" t="s">
        <v>288</v>
      </c>
      <c r="E150" s="45"/>
      <c r="F150" s="84">
        <f>ROUND('[1]Прайс общий'!E150*$H$9,0)</f>
        <v>6178</v>
      </c>
      <c r="G150" s="14">
        <f t="shared" si="4"/>
        <v>7413.5999999999995</v>
      </c>
    </row>
    <row r="151" spans="1:7" ht="15.6">
      <c r="A151" s="36">
        <v>19</v>
      </c>
      <c r="B151" s="43"/>
      <c r="C151" s="44" t="s">
        <v>289</v>
      </c>
      <c r="D151" s="45" t="s">
        <v>290</v>
      </c>
      <c r="E151" s="45"/>
      <c r="F151" s="84">
        <f>ROUND('[1]Прайс общий'!E151*$H$9,0)</f>
        <v>2543</v>
      </c>
      <c r="G151" s="14">
        <f t="shared" si="4"/>
        <v>3051.6</v>
      </c>
    </row>
    <row r="152" spans="1:7" ht="15.6">
      <c r="A152" s="40">
        <v>20</v>
      </c>
      <c r="B152" s="43"/>
      <c r="C152" s="44" t="s">
        <v>291</v>
      </c>
      <c r="D152" s="45" t="s">
        <v>292</v>
      </c>
      <c r="E152" s="45"/>
      <c r="F152" s="84">
        <f>ROUND('[1]Прайс общий'!E152*$H$9,0)</f>
        <v>2295</v>
      </c>
      <c r="G152" s="14">
        <f t="shared" si="4"/>
        <v>2754</v>
      </c>
    </row>
    <row r="153" spans="1:7" ht="15.6">
      <c r="A153" s="40">
        <v>21</v>
      </c>
      <c r="B153" s="43"/>
      <c r="C153" s="46" t="s">
        <v>293</v>
      </c>
      <c r="D153" s="47" t="s">
        <v>276</v>
      </c>
      <c r="E153" s="47"/>
      <c r="F153" s="84">
        <f>ROUND('[1]Прайс общий'!E153*$H$9,0)</f>
        <v>467</v>
      </c>
      <c r="G153" s="14">
        <f t="shared" si="4"/>
        <v>560.4</v>
      </c>
    </row>
    <row r="154" spans="1:7" ht="15.6">
      <c r="A154" s="36">
        <v>22</v>
      </c>
      <c r="B154" s="43"/>
      <c r="C154" s="46" t="s">
        <v>294</v>
      </c>
      <c r="D154" s="47" t="s">
        <v>270</v>
      </c>
      <c r="E154" s="47"/>
      <c r="F154" s="84">
        <f>ROUND('[1]Прайс общий'!E154*$H$9,0)</f>
        <v>169</v>
      </c>
      <c r="G154" s="14">
        <f t="shared" si="4"/>
        <v>202.79999999999998</v>
      </c>
    </row>
    <row r="155" spans="1:7" ht="15.6">
      <c r="A155" s="40">
        <v>23</v>
      </c>
      <c r="B155" s="43"/>
      <c r="C155" s="46" t="s">
        <v>295</v>
      </c>
      <c r="D155" s="47" t="s">
        <v>296</v>
      </c>
      <c r="E155" s="47"/>
      <c r="F155" s="84">
        <f>ROUND('[1]Прайс общий'!E155*$H$9,0)</f>
        <v>189</v>
      </c>
      <c r="G155" s="14">
        <f t="shared" si="4"/>
        <v>226.79999999999998</v>
      </c>
    </row>
    <row r="156" spans="1:7" ht="15.6">
      <c r="A156" s="40">
        <v>24</v>
      </c>
      <c r="B156" s="43"/>
      <c r="C156" s="46" t="s">
        <v>297</v>
      </c>
      <c r="D156" s="45" t="s">
        <v>298</v>
      </c>
      <c r="E156" s="45"/>
      <c r="F156" s="84">
        <f>ROUND('[1]Прайс общий'!E156*$H$9,0)</f>
        <v>259</v>
      </c>
      <c r="G156" s="14">
        <f t="shared" si="4"/>
        <v>310.8</v>
      </c>
    </row>
    <row r="157" spans="1:7" ht="15.6">
      <c r="A157" s="36">
        <v>25</v>
      </c>
      <c r="B157" s="43"/>
      <c r="C157" s="46" t="s">
        <v>299</v>
      </c>
      <c r="D157" s="47" t="s">
        <v>300</v>
      </c>
      <c r="E157" s="47"/>
      <c r="F157" s="84">
        <f>ROUND('[1]Прайс общий'!E157*$H$9,0)</f>
        <v>2485</v>
      </c>
      <c r="G157" s="14">
        <f t="shared" si="4"/>
        <v>2982</v>
      </c>
    </row>
    <row r="158" spans="1:7" ht="15.6">
      <c r="A158" s="40">
        <v>26</v>
      </c>
      <c r="B158" s="43"/>
      <c r="C158" s="46" t="s">
        <v>271</v>
      </c>
      <c r="D158" s="47" t="s">
        <v>272</v>
      </c>
      <c r="E158" s="47"/>
      <c r="F158" s="84">
        <f>ROUND('[1]Прайс общий'!E158*$H$9,0)</f>
        <v>219</v>
      </c>
      <c r="G158" s="14">
        <f t="shared" si="4"/>
        <v>262.8</v>
      </c>
    </row>
    <row r="159" spans="1:7" ht="15.6">
      <c r="A159" s="40">
        <v>27</v>
      </c>
      <c r="B159" s="43"/>
      <c r="C159" s="48" t="s">
        <v>301</v>
      </c>
      <c r="D159" s="47" t="s">
        <v>288</v>
      </c>
      <c r="E159" s="47"/>
      <c r="F159" s="84">
        <f>ROUND('[1]Прайс общий'!E159*$H$9,0)</f>
        <v>6417</v>
      </c>
      <c r="G159" s="14">
        <f t="shared" si="4"/>
        <v>7700.4</v>
      </c>
    </row>
    <row r="160" spans="1:7" ht="15.6">
      <c r="A160" s="36">
        <v>28</v>
      </c>
      <c r="B160" s="43"/>
      <c r="C160" s="46" t="s">
        <v>302</v>
      </c>
      <c r="D160" s="49" t="s">
        <v>303</v>
      </c>
      <c r="E160" s="49"/>
      <c r="F160" s="84">
        <f>ROUND('[1]Прайс общий'!E160*$H$9,0)</f>
        <v>3636</v>
      </c>
      <c r="G160" s="14">
        <f t="shared" si="4"/>
        <v>4363.2</v>
      </c>
    </row>
    <row r="161" spans="1:7" ht="15.6">
      <c r="A161" s="40">
        <v>29</v>
      </c>
      <c r="B161" s="43"/>
      <c r="C161" s="46" t="s">
        <v>304</v>
      </c>
      <c r="D161" s="49" t="s">
        <v>305</v>
      </c>
      <c r="E161" s="49"/>
      <c r="F161" s="84">
        <f>ROUND('[1]Прайс общий'!E161*$H$9,0)</f>
        <v>3537</v>
      </c>
      <c r="G161" s="14">
        <f t="shared" si="4"/>
        <v>4244.3999999999996</v>
      </c>
    </row>
    <row r="162" spans="1:7" ht="15.6">
      <c r="A162" s="40">
        <v>30</v>
      </c>
      <c r="B162" s="43"/>
      <c r="C162" s="48" t="s">
        <v>306</v>
      </c>
      <c r="D162" s="45" t="s">
        <v>307</v>
      </c>
      <c r="E162" s="45"/>
      <c r="F162" s="84">
        <f>ROUND('[1]Прайс общий'!E162*$H$9,0)</f>
        <v>140736</v>
      </c>
      <c r="G162" s="14">
        <f t="shared" si="4"/>
        <v>168883.19999999998</v>
      </c>
    </row>
    <row r="163" spans="1:7" ht="15.6">
      <c r="A163" s="36">
        <v>31</v>
      </c>
      <c r="B163" s="43"/>
      <c r="C163" s="48" t="s">
        <v>308</v>
      </c>
      <c r="D163" s="45" t="s">
        <v>309</v>
      </c>
      <c r="E163" s="45"/>
      <c r="F163" s="84">
        <f>ROUND('[1]Прайс общий'!E163*$H$9,0)</f>
        <v>756</v>
      </c>
      <c r="G163" s="14">
        <f t="shared" si="4"/>
        <v>907.19999999999993</v>
      </c>
    </row>
    <row r="164" spans="1:7" ht="15.6">
      <c r="A164" s="40">
        <v>32</v>
      </c>
      <c r="B164" s="43"/>
      <c r="C164" s="48" t="s">
        <v>310</v>
      </c>
      <c r="D164" s="45" t="s">
        <v>311</v>
      </c>
      <c r="E164" s="45"/>
      <c r="F164" s="84">
        <f>ROUND('[1]Прайс общий'!E164*$H$9,0)</f>
        <v>467</v>
      </c>
      <c r="G164" s="14">
        <f t="shared" si="4"/>
        <v>560.4</v>
      </c>
    </row>
    <row r="165" spans="1:7" ht="15.6">
      <c r="A165" s="40">
        <v>33</v>
      </c>
      <c r="B165" s="43"/>
      <c r="C165" s="48" t="s">
        <v>312</v>
      </c>
      <c r="D165" s="45" t="s">
        <v>61</v>
      </c>
      <c r="E165" s="45"/>
      <c r="F165" s="84">
        <f>ROUND('[1]Прайс общий'!E165*$H$9,0)</f>
        <v>854</v>
      </c>
      <c r="G165" s="14">
        <f t="shared" si="4"/>
        <v>1024.8</v>
      </c>
    </row>
    <row r="166" spans="1:7" ht="15.6">
      <c r="A166" s="36">
        <v>34</v>
      </c>
      <c r="B166" s="43"/>
      <c r="C166" s="48" t="s">
        <v>313</v>
      </c>
      <c r="D166" s="45" t="s">
        <v>21</v>
      </c>
      <c r="E166" s="45"/>
      <c r="F166" s="84">
        <f>ROUND('[1]Прайс общий'!E166*$H$9,0)</f>
        <v>1966</v>
      </c>
      <c r="G166" s="14">
        <f t="shared" si="4"/>
        <v>2359.1999999999998</v>
      </c>
    </row>
    <row r="167" spans="1:7" ht="15.6">
      <c r="A167" s="40">
        <v>35</v>
      </c>
      <c r="B167" s="43"/>
      <c r="C167" s="48" t="s">
        <v>314</v>
      </c>
      <c r="D167" s="49" t="s">
        <v>315</v>
      </c>
      <c r="E167" s="49"/>
      <c r="F167" s="84">
        <f>ROUND('[1]Прайс общий'!E167*$H$9,0)</f>
        <v>9657</v>
      </c>
      <c r="G167" s="14">
        <f t="shared" si="4"/>
        <v>11588.4</v>
      </c>
    </row>
    <row r="168" spans="1:7" ht="16.2">
      <c r="A168" s="107" t="s">
        <v>316</v>
      </c>
      <c r="B168" s="107"/>
      <c r="C168" s="107"/>
      <c r="D168" s="107"/>
      <c r="E168" s="107"/>
      <c r="F168" s="107"/>
      <c r="G168" s="107"/>
    </row>
    <row r="169" spans="1:7" ht="15.6">
      <c r="A169" s="50">
        <v>1</v>
      </c>
      <c r="B169" s="20"/>
      <c r="C169" s="20" t="s">
        <v>317</v>
      </c>
      <c r="D169" s="51" t="s">
        <v>196</v>
      </c>
      <c r="E169" s="51"/>
      <c r="F169" s="84">
        <f>ROUND('[1]Прайс общий'!E169*$H$9,0)</f>
        <v>219</v>
      </c>
      <c r="G169" s="14">
        <f t="shared" ref="G169:G232" si="5">F169*$H$10</f>
        <v>262.8</v>
      </c>
    </row>
    <row r="170" spans="1:7" ht="15.6">
      <c r="A170" s="50">
        <v>2</v>
      </c>
      <c r="B170" s="20"/>
      <c r="C170" s="20" t="s">
        <v>318</v>
      </c>
      <c r="D170" s="51" t="s">
        <v>196</v>
      </c>
      <c r="E170" s="51"/>
      <c r="F170" s="84">
        <f>ROUND('[1]Прайс общий'!E170*$H$9,0)</f>
        <v>219</v>
      </c>
      <c r="G170" s="14">
        <f t="shared" si="5"/>
        <v>262.8</v>
      </c>
    </row>
    <row r="171" spans="1:7" ht="15.6">
      <c r="A171" s="50">
        <v>3</v>
      </c>
      <c r="B171" s="20"/>
      <c r="C171" s="20" t="s">
        <v>319</v>
      </c>
      <c r="D171" s="51" t="s">
        <v>320</v>
      </c>
      <c r="E171" s="51"/>
      <c r="F171" s="84">
        <f>ROUND('[1]Прайс общий'!E171*$H$9,0)</f>
        <v>10520</v>
      </c>
      <c r="G171" s="14">
        <f t="shared" si="5"/>
        <v>12624</v>
      </c>
    </row>
    <row r="172" spans="1:7" ht="15.6">
      <c r="A172" s="50">
        <v>4</v>
      </c>
      <c r="B172" s="20"/>
      <c r="C172" s="20" t="s">
        <v>321</v>
      </c>
      <c r="D172" s="51" t="s">
        <v>322</v>
      </c>
      <c r="E172" s="51"/>
      <c r="F172" s="84">
        <f>ROUND('[1]Прайс общий'!E172*$H$9,0)</f>
        <v>99</v>
      </c>
      <c r="G172" s="14">
        <f t="shared" si="5"/>
        <v>118.8</v>
      </c>
    </row>
    <row r="173" spans="1:7" ht="15.6">
      <c r="A173" s="50">
        <v>5</v>
      </c>
      <c r="B173" s="20"/>
      <c r="C173" s="20" t="s">
        <v>323</v>
      </c>
      <c r="D173" s="51" t="s">
        <v>270</v>
      </c>
      <c r="E173" s="51"/>
      <c r="F173" s="84">
        <f>ROUND('[1]Прайс общий'!E173*$H$9,0)</f>
        <v>259</v>
      </c>
      <c r="G173" s="14">
        <f t="shared" si="5"/>
        <v>310.8</v>
      </c>
    </row>
    <row r="174" spans="1:7" ht="15.6">
      <c r="A174" s="50">
        <v>6</v>
      </c>
      <c r="B174" s="20" t="s">
        <v>324</v>
      </c>
      <c r="C174" s="20" t="s">
        <v>325</v>
      </c>
      <c r="D174" s="51" t="s">
        <v>61</v>
      </c>
      <c r="E174" s="51"/>
      <c r="F174" s="84">
        <f>ROUND('[1]Прайс общий'!E174*$H$9,0)</f>
        <v>288</v>
      </c>
      <c r="G174" s="14">
        <f t="shared" si="5"/>
        <v>345.59999999999997</v>
      </c>
    </row>
    <row r="175" spans="1:7" ht="15.6">
      <c r="A175" s="50">
        <v>7</v>
      </c>
      <c r="B175" s="20" t="s">
        <v>326</v>
      </c>
      <c r="C175" s="20" t="s">
        <v>327</v>
      </c>
      <c r="D175" s="51" t="s">
        <v>328</v>
      </c>
      <c r="E175" s="51"/>
      <c r="F175" s="84">
        <f>ROUND('[1]Прайс общий'!E175*$H$9,0)</f>
        <v>269</v>
      </c>
      <c r="G175" s="14">
        <f t="shared" si="5"/>
        <v>322.8</v>
      </c>
    </row>
    <row r="176" spans="1:7" ht="15.6">
      <c r="A176" s="50">
        <v>8</v>
      </c>
      <c r="B176" s="52" t="s">
        <v>329</v>
      </c>
      <c r="C176" s="20" t="s">
        <v>330</v>
      </c>
      <c r="D176" s="51" t="s">
        <v>322</v>
      </c>
      <c r="E176" s="51"/>
      <c r="F176" s="84">
        <f>ROUND('[1]Прайс общий'!E176*$H$9,0)</f>
        <v>219</v>
      </c>
      <c r="G176" s="14">
        <f t="shared" si="5"/>
        <v>262.8</v>
      </c>
    </row>
    <row r="177" spans="1:7" ht="15.6">
      <c r="A177" s="50">
        <v>9</v>
      </c>
      <c r="B177" s="20" t="s">
        <v>331</v>
      </c>
      <c r="C177" s="20" t="s">
        <v>332</v>
      </c>
      <c r="D177" s="51" t="s">
        <v>333</v>
      </c>
      <c r="E177" s="51"/>
      <c r="F177" s="84">
        <f>ROUND('[1]Прайс общий'!E177*$H$9,0)</f>
        <v>10561</v>
      </c>
      <c r="G177" s="14">
        <f t="shared" si="5"/>
        <v>12673.199999999999</v>
      </c>
    </row>
    <row r="178" spans="1:7" ht="15.6">
      <c r="A178" s="50">
        <v>10</v>
      </c>
      <c r="B178" s="20"/>
      <c r="C178" s="20" t="s">
        <v>334</v>
      </c>
      <c r="D178" s="51" t="s">
        <v>335</v>
      </c>
      <c r="E178" s="51"/>
      <c r="F178" s="84">
        <f>ROUND('[1]Прайс общий'!E178*$H$9,0)</f>
        <v>10561</v>
      </c>
      <c r="G178" s="14">
        <f t="shared" si="5"/>
        <v>12673.199999999999</v>
      </c>
    </row>
    <row r="179" spans="1:7" ht="15.6">
      <c r="A179" s="50">
        <v>11</v>
      </c>
      <c r="B179" s="20" t="s">
        <v>336</v>
      </c>
      <c r="C179" s="20" t="s">
        <v>337</v>
      </c>
      <c r="D179" s="51" t="s">
        <v>338</v>
      </c>
      <c r="E179" s="51"/>
      <c r="F179" s="84">
        <f>ROUND('[1]Прайс общий'!E179*$H$9,0)</f>
        <v>63978</v>
      </c>
      <c r="G179" s="14">
        <f t="shared" si="5"/>
        <v>76773.599999999991</v>
      </c>
    </row>
    <row r="180" spans="1:7" ht="15.6">
      <c r="A180" s="50">
        <v>12</v>
      </c>
      <c r="B180" s="20"/>
      <c r="C180" s="20" t="s">
        <v>339</v>
      </c>
      <c r="D180" s="51" t="s">
        <v>340</v>
      </c>
      <c r="E180" s="51"/>
      <c r="F180" s="84">
        <f>ROUND('[1]Прайс общий'!E180*$H$9,0)</f>
        <v>110</v>
      </c>
      <c r="G180" s="14">
        <f t="shared" si="5"/>
        <v>132</v>
      </c>
    </row>
    <row r="181" spans="1:7" ht="15.6">
      <c r="A181" s="50">
        <v>13</v>
      </c>
      <c r="B181" s="20" t="s">
        <v>341</v>
      </c>
      <c r="C181" s="20" t="s">
        <v>342</v>
      </c>
      <c r="D181" s="51" t="s">
        <v>343</v>
      </c>
      <c r="E181" s="51"/>
      <c r="F181" s="84">
        <f>ROUND('[1]Прайс общий'!E181*$H$9,0)</f>
        <v>1819</v>
      </c>
      <c r="G181" s="14">
        <f t="shared" si="5"/>
        <v>2182.7999999999997</v>
      </c>
    </row>
    <row r="182" spans="1:7" ht="15.6">
      <c r="A182" s="50">
        <v>14</v>
      </c>
      <c r="B182" s="53" t="s">
        <v>344</v>
      </c>
      <c r="C182" s="20" t="s">
        <v>345</v>
      </c>
      <c r="D182" s="51" t="s">
        <v>346</v>
      </c>
      <c r="E182" s="51"/>
      <c r="F182" s="84">
        <f>ROUND('[1]Прайс общий'!E182*$H$9,0)</f>
        <v>8553</v>
      </c>
      <c r="G182" s="14">
        <f t="shared" si="5"/>
        <v>10263.6</v>
      </c>
    </row>
    <row r="183" spans="1:7" ht="15.6">
      <c r="A183" s="50">
        <v>15</v>
      </c>
      <c r="B183" s="53"/>
      <c r="C183" s="20" t="s">
        <v>347</v>
      </c>
      <c r="D183" s="51" t="s">
        <v>348</v>
      </c>
      <c r="E183" s="51"/>
      <c r="F183" s="84">
        <f>ROUND('[1]Прайс общий'!E183*$H$9,0)</f>
        <v>118</v>
      </c>
      <c r="G183" s="14">
        <f t="shared" si="5"/>
        <v>141.6</v>
      </c>
    </row>
    <row r="184" spans="1:7" ht="15.6">
      <c r="A184" s="50">
        <v>16</v>
      </c>
      <c r="B184" s="20" t="s">
        <v>349</v>
      </c>
      <c r="C184" s="20" t="s">
        <v>350</v>
      </c>
      <c r="D184" s="51" t="s">
        <v>351</v>
      </c>
      <c r="E184" s="51"/>
      <c r="F184" s="84">
        <f>ROUND('[1]Прайс общий'!E184*$H$9,0)</f>
        <v>12807</v>
      </c>
      <c r="G184" s="14">
        <f t="shared" si="5"/>
        <v>15368.4</v>
      </c>
    </row>
    <row r="185" spans="1:7" ht="15.6">
      <c r="A185" s="50">
        <v>17</v>
      </c>
      <c r="B185" s="20" t="s">
        <v>352</v>
      </c>
      <c r="C185" s="20" t="s">
        <v>353</v>
      </c>
      <c r="D185" s="51" t="s">
        <v>354</v>
      </c>
      <c r="E185" s="51"/>
      <c r="F185" s="84">
        <f>ROUND('[1]Прайс общий'!E185*$H$9,0)</f>
        <v>1966</v>
      </c>
      <c r="G185" s="14">
        <f t="shared" si="5"/>
        <v>2359.1999999999998</v>
      </c>
    </row>
    <row r="186" spans="1:7" ht="15.6">
      <c r="A186" s="50">
        <v>18</v>
      </c>
      <c r="B186" s="20"/>
      <c r="C186" s="20" t="s">
        <v>355</v>
      </c>
      <c r="D186" s="51" t="s">
        <v>356</v>
      </c>
      <c r="E186" s="51"/>
      <c r="F186" s="84">
        <f>ROUND('[1]Прайс общий'!E186*$H$9,0)</f>
        <v>12569</v>
      </c>
      <c r="G186" s="14">
        <f t="shared" si="5"/>
        <v>15082.8</v>
      </c>
    </row>
    <row r="187" spans="1:7" ht="15.6">
      <c r="A187" s="50">
        <v>19</v>
      </c>
      <c r="B187" s="20" t="s">
        <v>357</v>
      </c>
      <c r="C187" s="20" t="s">
        <v>358</v>
      </c>
      <c r="D187" s="51" t="s">
        <v>359</v>
      </c>
      <c r="E187" s="51"/>
      <c r="F187" s="84">
        <f>ROUND('[1]Прайс общий'!E187*$H$9,0)</f>
        <v>2197</v>
      </c>
      <c r="G187" s="14">
        <f t="shared" si="5"/>
        <v>2636.4</v>
      </c>
    </row>
    <row r="188" spans="1:7" ht="15.6">
      <c r="A188" s="50">
        <v>20</v>
      </c>
      <c r="B188" s="20" t="s">
        <v>360</v>
      </c>
      <c r="C188" s="20" t="s">
        <v>361</v>
      </c>
      <c r="D188" s="51" t="s">
        <v>359</v>
      </c>
      <c r="E188" s="51"/>
      <c r="F188" s="84">
        <f>ROUND('[1]Прайс общий'!E188*$H$9,0)</f>
        <v>2792</v>
      </c>
      <c r="G188" s="14">
        <f t="shared" si="5"/>
        <v>3350.4</v>
      </c>
    </row>
    <row r="189" spans="1:7" ht="15.6">
      <c r="A189" s="50">
        <v>21</v>
      </c>
      <c r="B189" s="20"/>
      <c r="C189" s="20" t="s">
        <v>362</v>
      </c>
      <c r="D189" s="51" t="s">
        <v>363</v>
      </c>
      <c r="E189" s="51"/>
      <c r="F189" s="84">
        <f>ROUND('[1]Прайс общий'!E189*$H$9,0)</f>
        <v>23536</v>
      </c>
      <c r="G189" s="14">
        <f t="shared" si="5"/>
        <v>28243.200000000001</v>
      </c>
    </row>
    <row r="190" spans="1:7" ht="15.6">
      <c r="A190" s="50">
        <v>22</v>
      </c>
      <c r="B190" s="52" t="s">
        <v>364</v>
      </c>
      <c r="C190" s="20" t="s">
        <v>365</v>
      </c>
      <c r="D190" s="51" t="s">
        <v>27</v>
      </c>
      <c r="E190" s="51"/>
      <c r="F190" s="84">
        <f>ROUND('[1]Прайс общий'!E190*$H$9,0)</f>
        <v>3139</v>
      </c>
      <c r="G190" s="14">
        <f t="shared" si="5"/>
        <v>3766.7999999999997</v>
      </c>
    </row>
    <row r="191" spans="1:7" ht="15.6">
      <c r="A191" s="50">
        <v>23</v>
      </c>
      <c r="B191" s="20" t="s">
        <v>366</v>
      </c>
      <c r="C191" s="20" t="s">
        <v>367</v>
      </c>
      <c r="D191" s="51" t="s">
        <v>368</v>
      </c>
      <c r="E191" s="51"/>
      <c r="F191" s="84">
        <f>ROUND('[1]Прайс общий'!E191*$H$9,0)</f>
        <v>11275</v>
      </c>
      <c r="G191" s="14">
        <f t="shared" si="5"/>
        <v>13530</v>
      </c>
    </row>
    <row r="192" spans="1:7" ht="15.6">
      <c r="A192" s="50">
        <v>24</v>
      </c>
      <c r="B192" s="20" t="s">
        <v>369</v>
      </c>
      <c r="C192" s="20" t="s">
        <v>370</v>
      </c>
      <c r="D192" s="51" t="s">
        <v>61</v>
      </c>
      <c r="E192" s="51"/>
      <c r="F192" s="84">
        <f>ROUND('[1]Прайс общий'!E192*$H$9,0)</f>
        <v>288</v>
      </c>
      <c r="G192" s="14">
        <f t="shared" si="5"/>
        <v>345.59999999999997</v>
      </c>
    </row>
    <row r="193" spans="1:7" ht="15.6">
      <c r="A193" s="50">
        <v>25</v>
      </c>
      <c r="B193" s="20" t="s">
        <v>371</v>
      </c>
      <c r="C193" s="20" t="s">
        <v>372</v>
      </c>
      <c r="D193" s="51" t="s">
        <v>373</v>
      </c>
      <c r="E193" s="51"/>
      <c r="F193" s="84">
        <f>ROUND('[1]Прайс общий'!E193*$H$9,0)</f>
        <v>2513</v>
      </c>
      <c r="G193" s="14">
        <f t="shared" si="5"/>
        <v>3015.6</v>
      </c>
    </row>
    <row r="194" spans="1:7" ht="15.6">
      <c r="A194" s="50">
        <v>26</v>
      </c>
      <c r="B194" s="52" t="s">
        <v>374</v>
      </c>
      <c r="C194" s="20" t="s">
        <v>375</v>
      </c>
      <c r="D194" s="51" t="s">
        <v>376</v>
      </c>
      <c r="E194" s="51"/>
      <c r="F194" s="84">
        <f>ROUND('[1]Прайс общий'!E194*$H$9,0)</f>
        <v>722</v>
      </c>
      <c r="G194" s="14">
        <f t="shared" si="5"/>
        <v>866.4</v>
      </c>
    </row>
    <row r="195" spans="1:7" ht="15.6">
      <c r="A195" s="50">
        <v>27</v>
      </c>
      <c r="B195" s="20" t="s">
        <v>377</v>
      </c>
      <c r="C195" s="20" t="s">
        <v>378</v>
      </c>
      <c r="D195" s="51" t="s">
        <v>61</v>
      </c>
      <c r="E195" s="51"/>
      <c r="F195" s="84">
        <f>ROUND('[1]Прайс общий'!E195*$H$9,0)</f>
        <v>118</v>
      </c>
      <c r="G195" s="14">
        <f t="shared" si="5"/>
        <v>141.6</v>
      </c>
    </row>
    <row r="196" spans="1:7" ht="15.6">
      <c r="A196" s="50">
        <v>28</v>
      </c>
      <c r="B196" s="20" t="s">
        <v>379</v>
      </c>
      <c r="C196" s="20" t="s">
        <v>380</v>
      </c>
      <c r="D196" s="51" t="s">
        <v>61</v>
      </c>
      <c r="E196" s="51"/>
      <c r="F196" s="84">
        <f>ROUND('[1]Прайс общий'!E196*$H$9,0)</f>
        <v>139</v>
      </c>
      <c r="G196" s="14">
        <f t="shared" si="5"/>
        <v>166.79999999999998</v>
      </c>
    </row>
    <row r="197" spans="1:7" ht="15.6">
      <c r="A197" s="50">
        <v>29</v>
      </c>
      <c r="B197" s="20" t="s">
        <v>381</v>
      </c>
      <c r="C197" s="20" t="s">
        <v>382</v>
      </c>
      <c r="D197" s="51" t="s">
        <v>208</v>
      </c>
      <c r="E197" s="51"/>
      <c r="F197" s="84">
        <f>ROUND('[1]Прайс общий'!E197*$H$9,0)</f>
        <v>2862</v>
      </c>
      <c r="G197" s="14">
        <f t="shared" si="5"/>
        <v>3434.4</v>
      </c>
    </row>
    <row r="198" spans="1:7" ht="15.6">
      <c r="A198" s="50">
        <v>30</v>
      </c>
      <c r="B198" s="20" t="s">
        <v>383</v>
      </c>
      <c r="C198" s="20" t="s">
        <v>384</v>
      </c>
      <c r="D198" s="51" t="s">
        <v>208</v>
      </c>
      <c r="E198" s="51"/>
      <c r="F198" s="84">
        <f>ROUND('[1]Прайс общий'!E198*$H$9,0)</f>
        <v>2862</v>
      </c>
      <c r="G198" s="14">
        <f t="shared" si="5"/>
        <v>3434.4</v>
      </c>
    </row>
    <row r="199" spans="1:7" ht="15.6">
      <c r="A199" s="50">
        <v>31</v>
      </c>
      <c r="B199" s="20" t="s">
        <v>385</v>
      </c>
      <c r="C199" s="20" t="s">
        <v>386</v>
      </c>
      <c r="D199" s="51" t="s">
        <v>387</v>
      </c>
      <c r="E199" s="51"/>
      <c r="F199" s="84">
        <f>ROUND('[1]Прайс общий'!E199*$H$9,0)</f>
        <v>2225</v>
      </c>
      <c r="G199" s="14">
        <f t="shared" si="5"/>
        <v>2670</v>
      </c>
    </row>
    <row r="200" spans="1:7" ht="15.6">
      <c r="A200" s="50">
        <v>32</v>
      </c>
      <c r="B200" s="20"/>
      <c r="C200" s="20" t="s">
        <v>388</v>
      </c>
      <c r="D200" s="51" t="s">
        <v>389</v>
      </c>
      <c r="E200" s="51"/>
      <c r="F200" s="84">
        <f>ROUND('[1]Прайс общий'!E200*$H$9,0)</f>
        <v>1549</v>
      </c>
      <c r="G200" s="14">
        <f t="shared" si="5"/>
        <v>1858.8</v>
      </c>
    </row>
    <row r="201" spans="1:7" ht="15.6">
      <c r="A201" s="50">
        <v>33</v>
      </c>
      <c r="B201" s="20" t="s">
        <v>390</v>
      </c>
      <c r="C201" s="20" t="s">
        <v>391</v>
      </c>
      <c r="D201" s="51" t="s">
        <v>392</v>
      </c>
      <c r="E201" s="51"/>
      <c r="F201" s="84">
        <f>ROUND('[1]Прайс общий'!E201*$H$9,0)</f>
        <v>1362</v>
      </c>
      <c r="G201" s="14">
        <f t="shared" si="5"/>
        <v>1634.3999999999999</v>
      </c>
    </row>
    <row r="202" spans="1:7" ht="15.6">
      <c r="A202" s="50">
        <v>34</v>
      </c>
      <c r="B202" s="20" t="s">
        <v>393</v>
      </c>
      <c r="C202" s="20" t="s">
        <v>394</v>
      </c>
      <c r="D202" s="51" t="s">
        <v>395</v>
      </c>
      <c r="E202" s="51"/>
      <c r="F202" s="84">
        <f>ROUND('[1]Прайс общий'!E202*$H$9,0)</f>
        <v>6041</v>
      </c>
      <c r="G202" s="14">
        <f t="shared" si="5"/>
        <v>7249.2</v>
      </c>
    </row>
    <row r="203" spans="1:7" ht="15.6">
      <c r="A203" s="50">
        <v>35</v>
      </c>
      <c r="B203" s="20" t="s">
        <v>396</v>
      </c>
      <c r="C203" s="20" t="s">
        <v>397</v>
      </c>
      <c r="D203" s="51" t="s">
        <v>398</v>
      </c>
      <c r="E203" s="51"/>
      <c r="F203" s="84">
        <f>ROUND('[1]Прайс общий'!E203*$H$9,0)</f>
        <v>874</v>
      </c>
      <c r="G203" s="14">
        <f t="shared" si="5"/>
        <v>1048.8</v>
      </c>
    </row>
    <row r="204" spans="1:7" ht="15.6">
      <c r="A204" s="50">
        <v>36</v>
      </c>
      <c r="B204" s="20" t="s">
        <v>399</v>
      </c>
      <c r="C204" s="20" t="s">
        <v>400</v>
      </c>
      <c r="D204" s="51" t="s">
        <v>61</v>
      </c>
      <c r="E204" s="51"/>
      <c r="F204" s="84">
        <f>ROUND('[1]Прайс общий'!E204*$H$9,0)</f>
        <v>1192</v>
      </c>
      <c r="G204" s="14">
        <f t="shared" si="5"/>
        <v>1430.3999999999999</v>
      </c>
    </row>
    <row r="205" spans="1:7" ht="15.6">
      <c r="A205" s="50">
        <v>37</v>
      </c>
      <c r="B205" s="20" t="s">
        <v>401</v>
      </c>
      <c r="C205" s="20" t="s">
        <v>402</v>
      </c>
      <c r="D205" s="51" t="s">
        <v>276</v>
      </c>
      <c r="E205" s="51"/>
      <c r="F205" s="84">
        <f>ROUND('[1]Прайс общий'!E205*$H$9,0)</f>
        <v>259</v>
      </c>
      <c r="G205" s="14">
        <f t="shared" si="5"/>
        <v>310.8</v>
      </c>
    </row>
    <row r="206" spans="1:7" ht="15.6">
      <c r="A206" s="50">
        <v>38</v>
      </c>
      <c r="B206" s="20" t="s">
        <v>403</v>
      </c>
      <c r="C206" s="20" t="s">
        <v>404</v>
      </c>
      <c r="D206" s="51" t="s">
        <v>61</v>
      </c>
      <c r="E206" s="51"/>
      <c r="F206" s="84">
        <f>ROUND('[1]Прайс общий'!E206*$H$9,0)</f>
        <v>271</v>
      </c>
      <c r="G206" s="14">
        <f t="shared" si="5"/>
        <v>325.2</v>
      </c>
    </row>
    <row r="207" spans="1:7" ht="15.6">
      <c r="A207" s="50">
        <v>39</v>
      </c>
      <c r="B207" s="20" t="s">
        <v>405</v>
      </c>
      <c r="C207" s="20" t="s">
        <v>406</v>
      </c>
      <c r="D207" s="51" t="s">
        <v>407</v>
      </c>
      <c r="E207" s="51"/>
      <c r="F207" s="84">
        <f>ROUND('[1]Прайс общий'!E207*$H$9,0)</f>
        <v>2554</v>
      </c>
      <c r="G207" s="14">
        <f t="shared" si="5"/>
        <v>3064.7999999999997</v>
      </c>
    </row>
    <row r="208" spans="1:7" ht="15.6">
      <c r="A208" s="50">
        <v>40</v>
      </c>
      <c r="B208" s="20"/>
      <c r="C208" s="20" t="s">
        <v>408</v>
      </c>
      <c r="D208" s="51" t="s">
        <v>409</v>
      </c>
      <c r="E208" s="51"/>
      <c r="F208" s="84">
        <f>ROUND('[1]Прайс общий'!E208*$H$9,0)</f>
        <v>369</v>
      </c>
      <c r="G208" s="14">
        <f t="shared" si="5"/>
        <v>442.8</v>
      </c>
    </row>
    <row r="209" spans="1:7" ht="15.6">
      <c r="A209" s="50">
        <v>41</v>
      </c>
      <c r="B209" s="20"/>
      <c r="C209" s="20" t="s">
        <v>410</v>
      </c>
      <c r="D209" s="51" t="s">
        <v>411</v>
      </c>
      <c r="E209" s="51"/>
      <c r="F209" s="84">
        <f>ROUND('[1]Прайс общий'!E209*$H$9,0)</f>
        <v>1073</v>
      </c>
      <c r="G209" s="14">
        <f t="shared" si="5"/>
        <v>1287.5999999999999</v>
      </c>
    </row>
    <row r="210" spans="1:7" ht="15.6">
      <c r="A210" s="50">
        <v>42</v>
      </c>
      <c r="B210" s="20"/>
      <c r="C210" s="20" t="s">
        <v>412</v>
      </c>
      <c r="D210" s="51" t="s">
        <v>411</v>
      </c>
      <c r="E210" s="51"/>
      <c r="F210" s="84">
        <f>ROUND('[1]Прайс общий'!E210*$H$9,0)</f>
        <v>1073</v>
      </c>
      <c r="G210" s="14">
        <f t="shared" si="5"/>
        <v>1287.5999999999999</v>
      </c>
    </row>
    <row r="211" spans="1:7" ht="15.6">
      <c r="A211" s="50">
        <v>43</v>
      </c>
      <c r="B211" s="20"/>
      <c r="C211" s="20" t="s">
        <v>413</v>
      </c>
      <c r="D211" s="51" t="s">
        <v>296</v>
      </c>
      <c r="E211" s="51"/>
      <c r="F211" s="84">
        <f>ROUND('[1]Прайс общий'!E211*$H$9,0)</f>
        <v>278</v>
      </c>
      <c r="G211" s="14">
        <f t="shared" si="5"/>
        <v>333.59999999999997</v>
      </c>
    </row>
    <row r="212" spans="1:7" ht="15.6">
      <c r="A212" s="50">
        <v>44</v>
      </c>
      <c r="B212" s="20" t="s">
        <v>414</v>
      </c>
      <c r="C212" s="20" t="s">
        <v>415</v>
      </c>
      <c r="D212" s="51" t="s">
        <v>416</v>
      </c>
      <c r="E212" s="51"/>
      <c r="F212" s="84">
        <f>ROUND('[1]Прайс общий'!E212*$H$9,0)</f>
        <v>99</v>
      </c>
      <c r="G212" s="14">
        <f t="shared" si="5"/>
        <v>118.8</v>
      </c>
    </row>
    <row r="213" spans="1:7" ht="15.6">
      <c r="A213" s="50">
        <v>45</v>
      </c>
      <c r="B213" s="20" t="s">
        <v>417</v>
      </c>
      <c r="C213" s="20" t="s">
        <v>418</v>
      </c>
      <c r="D213" s="51" t="s">
        <v>276</v>
      </c>
      <c r="E213" s="51"/>
      <c r="F213" s="84">
        <f>ROUND('[1]Прайс общий'!E213*$H$9,0)</f>
        <v>527</v>
      </c>
      <c r="G213" s="14">
        <f t="shared" si="5"/>
        <v>632.4</v>
      </c>
    </row>
    <row r="214" spans="1:7" ht="15.6">
      <c r="A214" s="50">
        <v>46</v>
      </c>
      <c r="B214" s="20" t="s">
        <v>419</v>
      </c>
      <c r="C214" s="20" t="s">
        <v>420</v>
      </c>
      <c r="D214" s="51" t="s">
        <v>61</v>
      </c>
      <c r="E214" s="51"/>
      <c r="F214" s="84">
        <f>ROUND('[1]Прайс общий'!E214*$H$9,0)</f>
        <v>139</v>
      </c>
      <c r="G214" s="14">
        <f t="shared" si="5"/>
        <v>166.79999999999998</v>
      </c>
    </row>
    <row r="215" spans="1:7" ht="15.6">
      <c r="A215" s="50">
        <v>47</v>
      </c>
      <c r="B215" s="20" t="s">
        <v>421</v>
      </c>
      <c r="C215" s="20" t="s">
        <v>422</v>
      </c>
      <c r="D215" s="51" t="s">
        <v>296</v>
      </c>
      <c r="E215" s="51"/>
      <c r="F215" s="84">
        <f>ROUND('[1]Прайс общий'!E215*$H$9,0)</f>
        <v>516</v>
      </c>
      <c r="G215" s="14">
        <f t="shared" si="5"/>
        <v>619.19999999999993</v>
      </c>
    </row>
    <row r="216" spans="1:7" ht="15.6">
      <c r="A216" s="50">
        <v>48</v>
      </c>
      <c r="B216" s="20" t="s">
        <v>423</v>
      </c>
      <c r="C216" s="20" t="s">
        <v>424</v>
      </c>
      <c r="D216" s="51" t="s">
        <v>61</v>
      </c>
      <c r="E216" s="51"/>
      <c r="F216" s="84">
        <f>ROUND('[1]Прайс общий'!E216*$H$9,0)</f>
        <v>128</v>
      </c>
      <c r="G216" s="14">
        <f t="shared" si="5"/>
        <v>153.6</v>
      </c>
    </row>
    <row r="217" spans="1:7" ht="15.6">
      <c r="A217" s="50">
        <v>49</v>
      </c>
      <c r="B217" s="20" t="s">
        <v>425</v>
      </c>
      <c r="C217" s="20" t="s">
        <v>426</v>
      </c>
      <c r="D217" s="51" t="s">
        <v>296</v>
      </c>
      <c r="E217" s="51"/>
      <c r="F217" s="84">
        <f>ROUND('[1]Прайс общий'!E217*$H$9,0)</f>
        <v>278</v>
      </c>
      <c r="G217" s="14">
        <f t="shared" si="5"/>
        <v>333.59999999999997</v>
      </c>
    </row>
    <row r="218" spans="1:7" ht="15.6">
      <c r="A218" s="50">
        <v>50</v>
      </c>
      <c r="B218" s="20" t="s">
        <v>427</v>
      </c>
      <c r="C218" s="20" t="s">
        <v>428</v>
      </c>
      <c r="D218" s="51" t="s">
        <v>429</v>
      </c>
      <c r="E218" s="51"/>
      <c r="F218" s="84">
        <f>ROUND('[1]Прайс общий'!E218*$H$9,0)</f>
        <v>50</v>
      </c>
      <c r="G218" s="14">
        <f t="shared" si="5"/>
        <v>60</v>
      </c>
    </row>
    <row r="219" spans="1:7" ht="15.6">
      <c r="A219" s="50">
        <v>51</v>
      </c>
      <c r="B219" s="20" t="s">
        <v>430</v>
      </c>
      <c r="C219" s="20" t="s">
        <v>431</v>
      </c>
      <c r="D219" s="51" t="s">
        <v>432</v>
      </c>
      <c r="E219" s="51"/>
      <c r="F219" s="84">
        <f>ROUND('[1]Прайс общий'!E219*$H$9,0)</f>
        <v>369</v>
      </c>
      <c r="G219" s="14">
        <f t="shared" si="5"/>
        <v>442.8</v>
      </c>
    </row>
    <row r="220" spans="1:7" ht="15.6">
      <c r="A220" s="50">
        <v>52</v>
      </c>
      <c r="B220" s="20" t="s">
        <v>433</v>
      </c>
      <c r="C220" s="20" t="s">
        <v>434</v>
      </c>
      <c r="D220" s="51" t="s">
        <v>61</v>
      </c>
      <c r="E220" s="51"/>
      <c r="F220" s="84">
        <f>ROUND('[1]Прайс общий'!E220*$H$9,0)</f>
        <v>179</v>
      </c>
      <c r="G220" s="14">
        <f t="shared" si="5"/>
        <v>214.79999999999998</v>
      </c>
    </row>
    <row r="221" spans="1:7" ht="15.6">
      <c r="A221" s="50">
        <v>53</v>
      </c>
      <c r="B221" s="20" t="s">
        <v>435</v>
      </c>
      <c r="C221" s="20" t="s">
        <v>436</v>
      </c>
      <c r="D221" s="51" t="s">
        <v>61</v>
      </c>
      <c r="E221" s="51"/>
      <c r="F221" s="84">
        <f>ROUND('[1]Прайс общий'!E221*$H$9,0)</f>
        <v>189</v>
      </c>
      <c r="G221" s="14">
        <f t="shared" si="5"/>
        <v>226.79999999999998</v>
      </c>
    </row>
    <row r="222" spans="1:7" ht="15.6">
      <c r="A222" s="50">
        <v>54</v>
      </c>
      <c r="B222" s="20" t="s">
        <v>437</v>
      </c>
      <c r="C222" s="20" t="s">
        <v>438</v>
      </c>
      <c r="D222" s="51" t="s">
        <v>61</v>
      </c>
      <c r="E222" s="51"/>
      <c r="F222" s="84">
        <f>ROUND('[1]Прайс общий'!E222*$H$9,0)</f>
        <v>79</v>
      </c>
      <c r="G222" s="14">
        <f t="shared" si="5"/>
        <v>94.8</v>
      </c>
    </row>
    <row r="223" spans="1:7" ht="15.6">
      <c r="A223" s="50">
        <v>55</v>
      </c>
      <c r="B223" s="20" t="s">
        <v>439</v>
      </c>
      <c r="C223" s="20" t="s">
        <v>440</v>
      </c>
      <c r="D223" s="51" t="s">
        <v>61</v>
      </c>
      <c r="E223" s="51"/>
      <c r="F223" s="84">
        <f>ROUND('[1]Прайс общий'!E223*$H$9,0)</f>
        <v>79</v>
      </c>
      <c r="G223" s="14">
        <f t="shared" si="5"/>
        <v>94.8</v>
      </c>
    </row>
    <row r="224" spans="1:7" ht="15.6">
      <c r="A224" s="50">
        <v>56</v>
      </c>
      <c r="B224" s="20" t="s">
        <v>441</v>
      </c>
      <c r="C224" s="20" t="s">
        <v>442</v>
      </c>
      <c r="D224" s="51" t="s">
        <v>61</v>
      </c>
      <c r="E224" s="51"/>
      <c r="F224" s="84">
        <f>ROUND('[1]Прайс общий'!E224*$H$9,0)</f>
        <v>99</v>
      </c>
      <c r="G224" s="14">
        <f t="shared" si="5"/>
        <v>118.8</v>
      </c>
    </row>
    <row r="225" spans="1:7" ht="15.6">
      <c r="A225" s="50">
        <v>57</v>
      </c>
      <c r="B225" s="20"/>
      <c r="C225" s="20" t="s">
        <v>443</v>
      </c>
      <c r="D225" s="51" t="s">
        <v>276</v>
      </c>
      <c r="E225" s="51"/>
      <c r="F225" s="84">
        <f>ROUND('[1]Прайс общий'!E225*$H$9,0)</f>
        <v>437</v>
      </c>
      <c r="G225" s="14">
        <f t="shared" si="5"/>
        <v>524.4</v>
      </c>
    </row>
    <row r="226" spans="1:7" ht="15.6">
      <c r="A226" s="50">
        <v>58</v>
      </c>
      <c r="B226" s="20" t="s">
        <v>444</v>
      </c>
      <c r="C226" s="20" t="s">
        <v>445</v>
      </c>
      <c r="D226" s="51" t="s">
        <v>276</v>
      </c>
      <c r="E226" s="51"/>
      <c r="F226" s="84">
        <f>ROUND('[1]Прайс общий'!E226*$H$9,0)</f>
        <v>198</v>
      </c>
      <c r="G226" s="14">
        <f t="shared" si="5"/>
        <v>237.6</v>
      </c>
    </row>
    <row r="227" spans="1:7" ht="15.6">
      <c r="A227" s="50">
        <v>59</v>
      </c>
      <c r="B227" s="20"/>
      <c r="C227" s="20" t="s">
        <v>446</v>
      </c>
      <c r="D227" s="51" t="s">
        <v>447</v>
      </c>
      <c r="E227" s="51"/>
      <c r="F227" s="84">
        <f>ROUND('[1]Прайс общий'!E227*$H$9,0)</f>
        <v>934</v>
      </c>
      <c r="G227" s="14">
        <f t="shared" si="5"/>
        <v>1120.8</v>
      </c>
    </row>
    <row r="228" spans="1:7" ht="15.6">
      <c r="A228" s="50">
        <v>60</v>
      </c>
      <c r="B228" s="20" t="s">
        <v>448</v>
      </c>
      <c r="C228" s="20" t="s">
        <v>449</v>
      </c>
      <c r="D228" s="51" t="s">
        <v>298</v>
      </c>
      <c r="E228" s="51"/>
      <c r="F228" s="84">
        <f>ROUND('[1]Прайс общий'!E228*$H$9,0)</f>
        <v>964</v>
      </c>
      <c r="G228" s="14">
        <f t="shared" si="5"/>
        <v>1156.8</v>
      </c>
    </row>
    <row r="229" spans="1:7" ht="15.6">
      <c r="A229" s="50">
        <v>61</v>
      </c>
      <c r="B229" s="20" t="s">
        <v>450</v>
      </c>
      <c r="C229" s="20" t="s">
        <v>451</v>
      </c>
      <c r="D229" s="51" t="s">
        <v>452</v>
      </c>
      <c r="E229" s="51"/>
      <c r="F229" s="84">
        <f>ROUND('[1]Прайс общий'!E229*$H$9,0)</f>
        <v>269</v>
      </c>
      <c r="G229" s="14">
        <f t="shared" si="5"/>
        <v>322.8</v>
      </c>
    </row>
    <row r="230" spans="1:7" ht="15.6">
      <c r="A230" s="50">
        <v>62</v>
      </c>
      <c r="B230" s="20" t="s">
        <v>453</v>
      </c>
      <c r="C230" s="20" t="s">
        <v>454</v>
      </c>
      <c r="D230" s="51" t="s">
        <v>455</v>
      </c>
      <c r="E230" s="51"/>
      <c r="F230" s="84">
        <f>ROUND('[1]Прайс общий'!E230*$H$9,0)</f>
        <v>845</v>
      </c>
      <c r="G230" s="14">
        <f t="shared" si="5"/>
        <v>1014</v>
      </c>
    </row>
    <row r="231" spans="1:7" ht="15.6">
      <c r="A231" s="50">
        <v>63</v>
      </c>
      <c r="B231" s="20" t="s">
        <v>456</v>
      </c>
      <c r="C231" s="20" t="s">
        <v>457</v>
      </c>
      <c r="D231" s="51" t="s">
        <v>458</v>
      </c>
      <c r="E231" s="51"/>
      <c r="F231" s="84">
        <f>ROUND('[1]Прайс общий'!E231*$H$9,0)</f>
        <v>793</v>
      </c>
      <c r="G231" s="14">
        <f t="shared" si="5"/>
        <v>951.59999999999991</v>
      </c>
    </row>
    <row r="232" spans="1:7" ht="15.6">
      <c r="A232" s="50">
        <v>64</v>
      </c>
      <c r="B232" s="20" t="s">
        <v>459</v>
      </c>
      <c r="C232" s="20" t="s">
        <v>460</v>
      </c>
      <c r="D232" s="51" t="s">
        <v>461</v>
      </c>
      <c r="E232" s="51"/>
      <c r="F232" s="84">
        <f>ROUND('[1]Прайс общий'!E232*$H$9,0)</f>
        <v>3069</v>
      </c>
      <c r="G232" s="14">
        <f t="shared" si="5"/>
        <v>3682.7999999999997</v>
      </c>
    </row>
    <row r="233" spans="1:7" ht="15.6">
      <c r="A233" s="50">
        <v>65</v>
      </c>
      <c r="B233" s="20" t="s">
        <v>462</v>
      </c>
      <c r="C233" s="20" t="s">
        <v>463</v>
      </c>
      <c r="D233" s="51" t="s">
        <v>464</v>
      </c>
      <c r="E233" s="51"/>
      <c r="F233" s="84">
        <f>ROUND('[1]Прайс общий'!E233*$H$9,0)</f>
        <v>139</v>
      </c>
      <c r="G233" s="14">
        <f t="shared" ref="G233:G296" si="6">F233*$H$10</f>
        <v>166.79999999999998</v>
      </c>
    </row>
    <row r="234" spans="1:7" ht="15.6">
      <c r="A234" s="50">
        <v>66</v>
      </c>
      <c r="B234" s="20"/>
      <c r="C234" s="20" t="s">
        <v>465</v>
      </c>
      <c r="D234" s="51" t="s">
        <v>198</v>
      </c>
      <c r="E234" s="51"/>
      <c r="F234" s="84">
        <f>ROUND('[1]Прайс общий'!E234*$H$9,0)</f>
        <v>10</v>
      </c>
      <c r="G234" s="14">
        <f t="shared" si="6"/>
        <v>12</v>
      </c>
    </row>
    <row r="235" spans="1:7" ht="15.6">
      <c r="A235" s="50">
        <v>67</v>
      </c>
      <c r="B235" s="20" t="s">
        <v>466</v>
      </c>
      <c r="C235" s="20" t="s">
        <v>467</v>
      </c>
      <c r="D235" s="51" t="s">
        <v>328</v>
      </c>
      <c r="E235" s="51"/>
      <c r="F235" s="84">
        <f>ROUND('[1]Прайс общий'!E235*$H$9,0)</f>
        <v>190</v>
      </c>
      <c r="G235" s="14">
        <f t="shared" si="6"/>
        <v>228</v>
      </c>
    </row>
    <row r="236" spans="1:7" ht="15.6">
      <c r="A236" s="50">
        <v>68</v>
      </c>
      <c r="B236" s="20" t="s">
        <v>468</v>
      </c>
      <c r="C236" s="20" t="s">
        <v>469</v>
      </c>
      <c r="D236" s="51" t="s">
        <v>470</v>
      </c>
      <c r="E236" s="51"/>
      <c r="F236" s="84">
        <f>ROUND('[1]Прайс общий'!E236*$H$9,0)</f>
        <v>110</v>
      </c>
      <c r="G236" s="14">
        <f t="shared" si="6"/>
        <v>132</v>
      </c>
    </row>
    <row r="237" spans="1:7" ht="15.6">
      <c r="A237" s="50">
        <v>69</v>
      </c>
      <c r="B237" s="20" t="s">
        <v>471</v>
      </c>
      <c r="C237" s="20" t="s">
        <v>472</v>
      </c>
      <c r="D237" s="51" t="s">
        <v>296</v>
      </c>
      <c r="E237" s="51"/>
      <c r="F237" s="84">
        <f>ROUND('[1]Прайс общий'!E237*$H$9,0)</f>
        <v>288</v>
      </c>
      <c r="G237" s="14">
        <f t="shared" si="6"/>
        <v>345.59999999999997</v>
      </c>
    </row>
    <row r="238" spans="1:7" ht="15.6">
      <c r="A238" s="50">
        <v>70</v>
      </c>
      <c r="B238" s="20" t="s">
        <v>473</v>
      </c>
      <c r="C238" s="20" t="s">
        <v>474</v>
      </c>
      <c r="D238" s="51" t="s">
        <v>475</v>
      </c>
      <c r="E238" s="51"/>
      <c r="F238" s="84">
        <f>ROUND('[1]Прайс общий'!E238*$H$9,0)</f>
        <v>596</v>
      </c>
      <c r="G238" s="14">
        <f t="shared" si="6"/>
        <v>715.19999999999993</v>
      </c>
    </row>
    <row r="239" spans="1:7" ht="15.6">
      <c r="A239" s="50">
        <v>71</v>
      </c>
      <c r="B239" s="20" t="s">
        <v>476</v>
      </c>
      <c r="C239" s="20" t="s">
        <v>477</v>
      </c>
      <c r="D239" s="51" t="s">
        <v>478</v>
      </c>
      <c r="E239" s="51"/>
      <c r="F239" s="84">
        <f>ROUND('[1]Прайс общий'!E239*$H$9,0)</f>
        <v>428</v>
      </c>
      <c r="G239" s="14">
        <f t="shared" si="6"/>
        <v>513.6</v>
      </c>
    </row>
    <row r="240" spans="1:7" ht="15.6">
      <c r="A240" s="50">
        <v>72</v>
      </c>
      <c r="B240" s="20" t="s">
        <v>479</v>
      </c>
      <c r="C240" s="20" t="s">
        <v>480</v>
      </c>
      <c r="D240" s="51" t="s">
        <v>198</v>
      </c>
      <c r="E240" s="51"/>
      <c r="F240" s="84">
        <f>ROUND('[1]Прайс общий'!E240*$H$9,0)</f>
        <v>160</v>
      </c>
      <c r="G240" s="14">
        <f t="shared" si="6"/>
        <v>192</v>
      </c>
    </row>
    <row r="241" spans="1:7" ht="15.6">
      <c r="A241" s="50">
        <v>73</v>
      </c>
      <c r="B241" s="20"/>
      <c r="C241" s="20" t="s">
        <v>481</v>
      </c>
      <c r="D241" s="51" t="s">
        <v>482</v>
      </c>
      <c r="E241" s="51"/>
      <c r="F241" s="84">
        <f>ROUND('[1]Прайс общий'!E241*$H$9,0)</f>
        <v>118</v>
      </c>
      <c r="G241" s="14">
        <f t="shared" si="6"/>
        <v>141.6</v>
      </c>
    </row>
    <row r="242" spans="1:7" ht="15.6">
      <c r="A242" s="50">
        <v>74</v>
      </c>
      <c r="B242" s="20" t="s">
        <v>483</v>
      </c>
      <c r="C242" s="20" t="s">
        <v>484</v>
      </c>
      <c r="D242" s="51" t="s">
        <v>485</v>
      </c>
      <c r="E242" s="51"/>
      <c r="F242" s="84">
        <f>ROUND('[1]Прайс общий'!E242*$H$9,0)</f>
        <v>50</v>
      </c>
      <c r="G242" s="14">
        <f t="shared" si="6"/>
        <v>60</v>
      </c>
    </row>
    <row r="243" spans="1:7" ht="15.6">
      <c r="A243" s="50">
        <v>75</v>
      </c>
      <c r="B243" s="20" t="s">
        <v>486</v>
      </c>
      <c r="C243" s="20" t="s">
        <v>487</v>
      </c>
      <c r="D243" s="51" t="s">
        <v>488</v>
      </c>
      <c r="E243" s="51"/>
      <c r="F243" s="84">
        <f>ROUND('[1]Прайс общий'!E243*$H$9,0)</f>
        <v>139</v>
      </c>
      <c r="G243" s="14">
        <f t="shared" si="6"/>
        <v>166.79999999999998</v>
      </c>
    </row>
    <row r="244" spans="1:7" ht="15.6">
      <c r="A244" s="50">
        <v>76</v>
      </c>
      <c r="B244" s="20"/>
      <c r="C244" s="20" t="s">
        <v>489</v>
      </c>
      <c r="D244" s="51" t="s">
        <v>270</v>
      </c>
      <c r="E244" s="51"/>
      <c r="F244" s="84">
        <f>ROUND('[1]Прайс общий'!E244*$H$9,0)</f>
        <v>278</v>
      </c>
      <c r="G244" s="14">
        <f t="shared" si="6"/>
        <v>333.59999999999997</v>
      </c>
    </row>
    <row r="245" spans="1:7" ht="15.6">
      <c r="A245" s="50">
        <v>77</v>
      </c>
      <c r="B245" s="20" t="s">
        <v>490</v>
      </c>
      <c r="C245" s="20" t="s">
        <v>491</v>
      </c>
      <c r="D245" s="51" t="s">
        <v>276</v>
      </c>
      <c r="E245" s="51"/>
      <c r="F245" s="84">
        <f>ROUND('[1]Прайс общий'!E245*$H$9,0)</f>
        <v>269</v>
      </c>
      <c r="G245" s="14">
        <f t="shared" si="6"/>
        <v>322.8</v>
      </c>
    </row>
    <row r="246" spans="1:7" ht="15.6">
      <c r="A246" s="50">
        <v>78</v>
      </c>
      <c r="B246" s="20" t="s">
        <v>492</v>
      </c>
      <c r="C246" s="20" t="s">
        <v>493</v>
      </c>
      <c r="D246" s="51" t="s">
        <v>61</v>
      </c>
      <c r="E246" s="51"/>
      <c r="F246" s="84">
        <f>ROUND('[1]Прайс общий'!E246*$H$9,0)</f>
        <v>437</v>
      </c>
      <c r="G246" s="14">
        <f t="shared" si="6"/>
        <v>524.4</v>
      </c>
    </row>
    <row r="247" spans="1:7" ht="15.6">
      <c r="A247" s="50">
        <v>79</v>
      </c>
      <c r="B247" s="20" t="s">
        <v>494</v>
      </c>
      <c r="C247" s="20" t="s">
        <v>495</v>
      </c>
      <c r="D247" s="51" t="s">
        <v>496</v>
      </c>
      <c r="E247" s="51"/>
      <c r="F247" s="84">
        <f>ROUND('[1]Прайс общий'!E247*$H$9,0)</f>
        <v>21</v>
      </c>
      <c r="G247" s="14">
        <f t="shared" si="6"/>
        <v>25.2</v>
      </c>
    </row>
    <row r="248" spans="1:7" ht="15.6">
      <c r="A248" s="50">
        <v>80</v>
      </c>
      <c r="B248" s="52" t="s">
        <v>497</v>
      </c>
      <c r="C248" s="20" t="s">
        <v>498</v>
      </c>
      <c r="D248" s="51" t="s">
        <v>499</v>
      </c>
      <c r="E248" s="51"/>
      <c r="F248" s="84">
        <f>ROUND('[1]Прайс общий'!E248*$H$9,0)</f>
        <v>70</v>
      </c>
      <c r="G248" s="14">
        <f t="shared" si="6"/>
        <v>84</v>
      </c>
    </row>
    <row r="249" spans="1:7" ht="15.6">
      <c r="A249" s="50">
        <v>81</v>
      </c>
      <c r="B249" s="20"/>
      <c r="C249" s="20" t="s">
        <v>500</v>
      </c>
      <c r="D249" s="54" t="s">
        <v>61</v>
      </c>
      <c r="E249" s="54"/>
      <c r="F249" s="84">
        <f>ROUND('[1]Прайс общий'!E249*$H$9,0)</f>
        <v>428</v>
      </c>
      <c r="G249" s="14">
        <f t="shared" si="6"/>
        <v>513.6</v>
      </c>
    </row>
    <row r="250" spans="1:7" ht="15.6">
      <c r="A250" s="50">
        <v>82</v>
      </c>
      <c r="B250" s="20" t="s">
        <v>501</v>
      </c>
      <c r="C250" s="20" t="s">
        <v>502</v>
      </c>
      <c r="D250" s="51" t="s">
        <v>198</v>
      </c>
      <c r="E250" s="51"/>
      <c r="F250" s="84">
        <f>ROUND('[1]Прайс общий'!E250*$H$9,0)</f>
        <v>21</v>
      </c>
      <c r="G250" s="14">
        <f t="shared" si="6"/>
        <v>25.2</v>
      </c>
    </row>
    <row r="251" spans="1:7" ht="15.6">
      <c r="A251" s="50">
        <v>83</v>
      </c>
      <c r="B251" s="20" t="s">
        <v>503</v>
      </c>
      <c r="C251" s="20" t="s">
        <v>504</v>
      </c>
      <c r="D251" s="51" t="s">
        <v>198</v>
      </c>
      <c r="E251" s="51"/>
      <c r="F251" s="84">
        <f>ROUND('[1]Прайс общий'!E251*$H$9,0)</f>
        <v>21</v>
      </c>
      <c r="G251" s="14">
        <f t="shared" si="6"/>
        <v>25.2</v>
      </c>
    </row>
    <row r="252" spans="1:7" ht="15.6">
      <c r="A252" s="50">
        <v>84</v>
      </c>
      <c r="B252" s="20"/>
      <c r="C252" s="20" t="s">
        <v>505</v>
      </c>
      <c r="D252" s="51" t="s">
        <v>488</v>
      </c>
      <c r="E252" s="51"/>
      <c r="F252" s="84">
        <f>ROUND('[1]Прайс общий'!E252*$H$9,0)</f>
        <v>139</v>
      </c>
      <c r="G252" s="14">
        <f t="shared" si="6"/>
        <v>166.79999999999998</v>
      </c>
    </row>
    <row r="253" spans="1:7" ht="15.6">
      <c r="A253" s="50">
        <v>85</v>
      </c>
      <c r="B253" s="20" t="s">
        <v>506</v>
      </c>
      <c r="C253" s="20" t="s">
        <v>507</v>
      </c>
      <c r="D253" s="51" t="s">
        <v>198</v>
      </c>
      <c r="E253" s="51"/>
      <c r="F253" s="84">
        <f>ROUND('[1]Прайс общий'!E253*$H$9,0)</f>
        <v>21</v>
      </c>
      <c r="G253" s="14">
        <f t="shared" si="6"/>
        <v>25.2</v>
      </c>
    </row>
    <row r="254" spans="1:7" ht="15.6">
      <c r="A254" s="50">
        <v>86</v>
      </c>
      <c r="B254" s="20" t="s">
        <v>506</v>
      </c>
      <c r="C254" s="20" t="s">
        <v>508</v>
      </c>
      <c r="D254" s="51" t="s">
        <v>198</v>
      </c>
      <c r="E254" s="51"/>
      <c r="F254" s="84">
        <f>ROUND('[1]Прайс общий'!E254*$H$9,0)</f>
        <v>21</v>
      </c>
      <c r="G254" s="14">
        <f t="shared" si="6"/>
        <v>25.2</v>
      </c>
    </row>
    <row r="255" spans="1:7" ht="15.6">
      <c r="A255" s="50">
        <v>87</v>
      </c>
      <c r="B255" s="20" t="s">
        <v>509</v>
      </c>
      <c r="C255" s="20" t="s">
        <v>510</v>
      </c>
      <c r="D255" s="51" t="s">
        <v>511</v>
      </c>
      <c r="E255" s="51"/>
      <c r="F255" s="84">
        <f>ROUND('[1]Прайс общий'!E255*$H$9,0)</f>
        <v>70</v>
      </c>
      <c r="G255" s="14">
        <f t="shared" si="6"/>
        <v>84</v>
      </c>
    </row>
    <row r="256" spans="1:7" ht="15.6">
      <c r="A256" s="50">
        <v>88</v>
      </c>
      <c r="B256" s="20" t="s">
        <v>512</v>
      </c>
      <c r="C256" s="20" t="s">
        <v>513</v>
      </c>
      <c r="D256" s="51" t="s">
        <v>514</v>
      </c>
      <c r="E256" s="51"/>
      <c r="F256" s="84">
        <f>ROUND('[1]Прайс общий'!E256*$H$9,0)</f>
        <v>976</v>
      </c>
      <c r="G256" s="14">
        <f t="shared" si="6"/>
        <v>1171.2</v>
      </c>
    </row>
    <row r="257" spans="1:7" ht="15.6">
      <c r="A257" s="50">
        <v>89</v>
      </c>
      <c r="B257" s="20" t="s">
        <v>515</v>
      </c>
      <c r="C257" s="20" t="s">
        <v>516</v>
      </c>
      <c r="D257" s="51" t="s">
        <v>517</v>
      </c>
      <c r="E257" s="51"/>
      <c r="F257" s="84">
        <f>ROUND('[1]Прайс общий'!E257*$H$9,0)</f>
        <v>832</v>
      </c>
      <c r="G257" s="14">
        <f t="shared" si="6"/>
        <v>998.4</v>
      </c>
    </row>
    <row r="258" spans="1:7" ht="15.6">
      <c r="A258" s="50">
        <v>90</v>
      </c>
      <c r="B258" s="20" t="s">
        <v>518</v>
      </c>
      <c r="C258" s="20" t="s">
        <v>519</v>
      </c>
      <c r="D258" s="51" t="s">
        <v>520</v>
      </c>
      <c r="E258" s="51"/>
      <c r="F258" s="84">
        <f>ROUND('[1]Прайс общий'!E258*$H$9,0)</f>
        <v>832</v>
      </c>
      <c r="G258" s="14">
        <f t="shared" si="6"/>
        <v>998.4</v>
      </c>
    </row>
    <row r="259" spans="1:7" ht="31.2">
      <c r="A259" s="50">
        <v>91</v>
      </c>
      <c r="B259" s="20" t="s">
        <v>521</v>
      </c>
      <c r="C259" s="20" t="s">
        <v>522</v>
      </c>
      <c r="D259" s="51" t="s">
        <v>523</v>
      </c>
      <c r="E259" s="51"/>
      <c r="F259" s="84">
        <f>ROUND('[1]Прайс общий'!E259*$H$9,0)</f>
        <v>832</v>
      </c>
      <c r="G259" s="14">
        <f t="shared" si="6"/>
        <v>998.4</v>
      </c>
    </row>
    <row r="260" spans="1:7" ht="15.6">
      <c r="A260" s="50">
        <v>92</v>
      </c>
      <c r="B260" s="20" t="s">
        <v>518</v>
      </c>
      <c r="C260" s="20" t="s">
        <v>524</v>
      </c>
      <c r="D260" s="51" t="s">
        <v>520</v>
      </c>
      <c r="E260" s="51"/>
      <c r="F260" s="84">
        <f>ROUND('[1]Прайс общий'!E260*$H$9,0)</f>
        <v>832</v>
      </c>
      <c r="G260" s="14">
        <f t="shared" si="6"/>
        <v>998.4</v>
      </c>
    </row>
    <row r="261" spans="1:7" ht="15.6">
      <c r="A261" s="50">
        <v>93</v>
      </c>
      <c r="B261" s="20"/>
      <c r="C261" s="20" t="s">
        <v>525</v>
      </c>
      <c r="D261" s="51" t="s">
        <v>526</v>
      </c>
      <c r="E261" s="51"/>
      <c r="F261" s="84">
        <f>ROUND('[1]Прайс общий'!E261*$H$9,0)</f>
        <v>832</v>
      </c>
      <c r="G261" s="14">
        <f t="shared" si="6"/>
        <v>998.4</v>
      </c>
    </row>
    <row r="262" spans="1:7" ht="15.6">
      <c r="A262" s="50">
        <v>94</v>
      </c>
      <c r="B262" s="20" t="s">
        <v>527</v>
      </c>
      <c r="C262" s="20" t="s">
        <v>528</v>
      </c>
      <c r="D262" s="51" t="s">
        <v>529</v>
      </c>
      <c r="E262" s="51"/>
      <c r="F262" s="84">
        <f>ROUND('[1]Прайс общий'!E262*$H$9,0)</f>
        <v>1228</v>
      </c>
      <c r="G262" s="14">
        <f t="shared" si="6"/>
        <v>1473.6</v>
      </c>
    </row>
    <row r="263" spans="1:7" ht="15.6">
      <c r="A263" s="50">
        <v>95</v>
      </c>
      <c r="B263" s="20"/>
      <c r="C263" s="20" t="s">
        <v>530</v>
      </c>
      <c r="D263" s="51" t="s">
        <v>531</v>
      </c>
      <c r="E263" s="51"/>
      <c r="F263" s="84">
        <f>ROUND('[1]Прайс общий'!E263*$H$9,0)</f>
        <v>560</v>
      </c>
      <c r="G263" s="14">
        <f t="shared" si="6"/>
        <v>672</v>
      </c>
    </row>
    <row r="264" spans="1:7" ht="15.6">
      <c r="A264" s="50">
        <v>96</v>
      </c>
      <c r="B264" s="20" t="s">
        <v>532</v>
      </c>
      <c r="C264" s="20" t="s">
        <v>533</v>
      </c>
      <c r="D264" s="51" t="s">
        <v>531</v>
      </c>
      <c r="E264" s="51"/>
      <c r="F264" s="84">
        <f>ROUND('[1]Прайс общий'!E264*$H$9,0)</f>
        <v>560</v>
      </c>
      <c r="G264" s="14">
        <f t="shared" si="6"/>
        <v>672</v>
      </c>
    </row>
    <row r="265" spans="1:7" ht="15.6">
      <c r="A265" s="50">
        <v>97</v>
      </c>
      <c r="B265" s="20" t="s">
        <v>534</v>
      </c>
      <c r="C265" s="20" t="s">
        <v>535</v>
      </c>
      <c r="D265" s="51" t="s">
        <v>536</v>
      </c>
      <c r="E265" s="51"/>
      <c r="F265" s="84">
        <f>ROUND('[1]Прайс общий'!E265*$H$9,0)</f>
        <v>5203</v>
      </c>
      <c r="G265" s="14">
        <f t="shared" si="6"/>
        <v>6243.5999999999995</v>
      </c>
    </row>
    <row r="266" spans="1:7" s="21" customFormat="1" ht="15.6">
      <c r="A266" s="50">
        <v>98</v>
      </c>
      <c r="B266" s="20"/>
      <c r="C266" s="20" t="s">
        <v>537</v>
      </c>
      <c r="D266" s="20" t="s">
        <v>61</v>
      </c>
      <c r="E266" s="20"/>
      <c r="F266" s="84">
        <f>ROUND('[1]Прайс общий'!E266*$H$9,0)</f>
        <v>267</v>
      </c>
      <c r="G266" s="14">
        <f t="shared" si="6"/>
        <v>320.39999999999998</v>
      </c>
    </row>
    <row r="267" spans="1:7" s="21" customFormat="1" ht="15.6">
      <c r="A267" s="50">
        <v>99</v>
      </c>
      <c r="B267" s="20"/>
      <c r="C267" s="20" t="s">
        <v>538</v>
      </c>
      <c r="D267" s="20" t="s">
        <v>61</v>
      </c>
      <c r="E267" s="20"/>
      <c r="F267" s="84">
        <f>ROUND('[1]Прайс общий'!E267*$H$9,0)</f>
        <v>240</v>
      </c>
      <c r="G267" s="14">
        <f t="shared" si="6"/>
        <v>288</v>
      </c>
    </row>
    <row r="268" spans="1:7" ht="15.6">
      <c r="A268" s="50">
        <v>100</v>
      </c>
      <c r="B268" s="20" t="s">
        <v>539</v>
      </c>
      <c r="C268" s="20" t="s">
        <v>540</v>
      </c>
      <c r="D268" s="51" t="s">
        <v>541</v>
      </c>
      <c r="E268" s="51"/>
      <c r="F268" s="84">
        <f>ROUND('[1]Прайс общий'!E268*$H$9,0)</f>
        <v>303</v>
      </c>
      <c r="G268" s="14">
        <f t="shared" si="6"/>
        <v>363.59999999999997</v>
      </c>
    </row>
    <row r="269" spans="1:7" ht="15.6">
      <c r="A269" s="50">
        <v>101</v>
      </c>
      <c r="B269" s="20"/>
      <c r="C269" s="20" t="s">
        <v>542</v>
      </c>
      <c r="D269" s="51" t="s">
        <v>543</v>
      </c>
      <c r="E269" s="51"/>
      <c r="F269" s="84">
        <f>ROUND('[1]Прайс общий'!E269*$H$9,0)</f>
        <v>3216</v>
      </c>
      <c r="G269" s="14">
        <f t="shared" si="6"/>
        <v>3859.2</v>
      </c>
    </row>
    <row r="270" spans="1:7" ht="15.6">
      <c r="A270" s="50">
        <v>102</v>
      </c>
      <c r="B270" s="20"/>
      <c r="C270" s="20" t="s">
        <v>544</v>
      </c>
      <c r="D270" s="51" t="s">
        <v>545</v>
      </c>
      <c r="E270" s="51"/>
      <c r="F270" s="84">
        <f>ROUND('[1]Прайс общий'!E270*$H$9,0)</f>
        <v>3341</v>
      </c>
      <c r="G270" s="14">
        <f t="shared" si="6"/>
        <v>4009.2</v>
      </c>
    </row>
    <row r="271" spans="1:7" ht="15.6">
      <c r="A271" s="50">
        <v>103</v>
      </c>
      <c r="B271" s="20"/>
      <c r="C271" s="20" t="s">
        <v>546</v>
      </c>
      <c r="D271" s="51" t="s">
        <v>61</v>
      </c>
      <c r="E271" s="51"/>
      <c r="F271" s="84">
        <f>ROUND('[1]Прайс общий'!E271*$H$9,0)</f>
        <v>149</v>
      </c>
      <c r="G271" s="14">
        <f t="shared" si="6"/>
        <v>178.79999999999998</v>
      </c>
    </row>
    <row r="272" spans="1:7" ht="15.6">
      <c r="A272" s="50">
        <v>104</v>
      </c>
      <c r="B272" s="20" t="s">
        <v>547</v>
      </c>
      <c r="C272" s="20" t="s">
        <v>548</v>
      </c>
      <c r="D272" s="51" t="s">
        <v>549</v>
      </c>
      <c r="E272" s="51"/>
      <c r="F272" s="84">
        <f>ROUND('[1]Прайс общий'!E272*$H$9,0)</f>
        <v>527</v>
      </c>
      <c r="G272" s="14">
        <f t="shared" si="6"/>
        <v>632.4</v>
      </c>
    </row>
    <row r="273" spans="1:7" ht="15.6">
      <c r="A273" s="50">
        <v>105</v>
      </c>
      <c r="B273" s="20"/>
      <c r="C273" s="20" t="s">
        <v>550</v>
      </c>
      <c r="D273" s="51" t="s">
        <v>276</v>
      </c>
      <c r="E273" s="51"/>
      <c r="F273" s="84">
        <f>ROUND('[1]Прайс общий'!E273*$H$9,0)</f>
        <v>209</v>
      </c>
      <c r="G273" s="14">
        <f t="shared" si="6"/>
        <v>250.79999999999998</v>
      </c>
    </row>
    <row r="274" spans="1:7" ht="15.6">
      <c r="A274" s="50">
        <v>106</v>
      </c>
      <c r="B274" s="20" t="s">
        <v>551</v>
      </c>
      <c r="C274" s="20" t="s">
        <v>552</v>
      </c>
      <c r="D274" s="51" t="s">
        <v>553</v>
      </c>
      <c r="E274" s="51"/>
      <c r="F274" s="84">
        <f>ROUND('[1]Прайс общий'!E274*$H$9,0)</f>
        <v>79</v>
      </c>
      <c r="G274" s="14">
        <f t="shared" si="6"/>
        <v>94.8</v>
      </c>
    </row>
    <row r="275" spans="1:7" ht="15.6">
      <c r="A275" s="50">
        <v>107</v>
      </c>
      <c r="B275" s="20" t="s">
        <v>554</v>
      </c>
      <c r="C275" s="20" t="s">
        <v>555</v>
      </c>
      <c r="D275" s="51" t="s">
        <v>556</v>
      </c>
      <c r="E275" s="51"/>
      <c r="F275" s="84">
        <f>ROUND('[1]Прайс общий'!E275*$H$9,0)</f>
        <v>87</v>
      </c>
      <c r="G275" s="14">
        <f t="shared" si="6"/>
        <v>104.39999999999999</v>
      </c>
    </row>
    <row r="276" spans="1:7" ht="15.6">
      <c r="A276" s="50">
        <v>108</v>
      </c>
      <c r="B276" s="20" t="s">
        <v>557</v>
      </c>
      <c r="C276" s="20" t="s">
        <v>558</v>
      </c>
      <c r="D276" s="51" t="s">
        <v>208</v>
      </c>
      <c r="E276" s="51"/>
      <c r="F276" s="84">
        <f>ROUND('[1]Прайс общий'!E276*$H$9,0)</f>
        <v>834</v>
      </c>
      <c r="G276" s="14">
        <f t="shared" si="6"/>
        <v>1000.8</v>
      </c>
    </row>
    <row r="277" spans="1:7" ht="15.6">
      <c r="A277" s="50">
        <v>109</v>
      </c>
      <c r="B277" s="20" t="s">
        <v>559</v>
      </c>
      <c r="C277" s="20" t="s">
        <v>560</v>
      </c>
      <c r="D277" s="51" t="s">
        <v>298</v>
      </c>
      <c r="E277" s="51"/>
      <c r="F277" s="84">
        <f>ROUND('[1]Прайс общий'!E277*$H$9,0)</f>
        <v>547</v>
      </c>
      <c r="G277" s="14">
        <f t="shared" si="6"/>
        <v>656.4</v>
      </c>
    </row>
    <row r="278" spans="1:7" ht="15.6">
      <c r="A278" s="50">
        <v>110</v>
      </c>
      <c r="B278" s="20" t="s">
        <v>561</v>
      </c>
      <c r="C278" s="20" t="s">
        <v>562</v>
      </c>
      <c r="D278" s="51" t="s">
        <v>563</v>
      </c>
      <c r="E278" s="51"/>
      <c r="F278" s="84">
        <f>ROUND('[1]Прайс общий'!E278*$H$9,0)</f>
        <v>1868</v>
      </c>
      <c r="G278" s="14">
        <f t="shared" si="6"/>
        <v>2241.6</v>
      </c>
    </row>
    <row r="279" spans="1:7" ht="15.6">
      <c r="A279" s="50">
        <v>111</v>
      </c>
      <c r="B279" s="20" t="s">
        <v>564</v>
      </c>
      <c r="C279" s="20" t="s">
        <v>565</v>
      </c>
      <c r="D279" s="51" t="s">
        <v>549</v>
      </c>
      <c r="E279" s="51"/>
      <c r="F279" s="84">
        <f>ROUND('[1]Прайс общий'!E279*$H$9,0)</f>
        <v>387</v>
      </c>
      <c r="G279" s="14">
        <f t="shared" si="6"/>
        <v>464.4</v>
      </c>
    </row>
    <row r="280" spans="1:7" ht="15.6">
      <c r="A280" s="50">
        <v>112</v>
      </c>
      <c r="B280" s="20"/>
      <c r="C280" s="20" t="s">
        <v>566</v>
      </c>
      <c r="D280" s="51" t="s">
        <v>296</v>
      </c>
      <c r="E280" s="51"/>
      <c r="F280" s="84">
        <f>ROUND('[1]Прайс общий'!E280*$H$9,0)</f>
        <v>29</v>
      </c>
      <c r="G280" s="14">
        <f t="shared" si="6"/>
        <v>34.799999999999997</v>
      </c>
    </row>
    <row r="281" spans="1:7" ht="15.6">
      <c r="A281" s="50">
        <v>113</v>
      </c>
      <c r="B281" s="20"/>
      <c r="C281" s="20" t="s">
        <v>567</v>
      </c>
      <c r="D281" s="51" t="s">
        <v>276</v>
      </c>
      <c r="E281" s="51"/>
      <c r="F281" s="84">
        <f>ROUND('[1]Прайс общий'!E281*$H$9,0)</f>
        <v>160</v>
      </c>
      <c r="G281" s="14">
        <f t="shared" si="6"/>
        <v>192</v>
      </c>
    </row>
    <row r="282" spans="1:7" ht="15.6">
      <c r="A282" s="50">
        <v>114</v>
      </c>
      <c r="B282" s="20" t="s">
        <v>568</v>
      </c>
      <c r="C282" s="20" t="s">
        <v>569</v>
      </c>
      <c r="D282" s="51" t="s">
        <v>570</v>
      </c>
      <c r="E282" s="51"/>
      <c r="F282" s="84">
        <f>ROUND('[1]Прайс общий'!E282*$H$9,0)</f>
        <v>109</v>
      </c>
      <c r="G282" s="14">
        <f t="shared" si="6"/>
        <v>130.79999999999998</v>
      </c>
    </row>
    <row r="283" spans="1:7" ht="15.6">
      <c r="A283" s="50">
        <v>115</v>
      </c>
      <c r="B283" s="20" t="s">
        <v>571</v>
      </c>
      <c r="C283" s="20" t="s">
        <v>572</v>
      </c>
      <c r="D283" s="51" t="s">
        <v>455</v>
      </c>
      <c r="E283" s="51"/>
      <c r="F283" s="84">
        <f>ROUND('[1]Прайс общий'!E283*$H$9,0)</f>
        <v>1640</v>
      </c>
      <c r="G283" s="14">
        <f t="shared" si="6"/>
        <v>1968</v>
      </c>
    </row>
    <row r="284" spans="1:7" ht="15.6">
      <c r="A284" s="50">
        <v>116</v>
      </c>
      <c r="B284" s="20" t="s">
        <v>573</v>
      </c>
      <c r="C284" s="20" t="s">
        <v>574</v>
      </c>
      <c r="D284" s="51" t="s">
        <v>475</v>
      </c>
      <c r="E284" s="51"/>
      <c r="F284" s="84">
        <f>ROUND('[1]Прайс общий'!E284*$H$9,0)</f>
        <v>1608</v>
      </c>
      <c r="G284" s="14">
        <f t="shared" si="6"/>
        <v>1929.6</v>
      </c>
    </row>
    <row r="285" spans="1:7" ht="15.6">
      <c r="A285" s="50">
        <v>117</v>
      </c>
      <c r="B285" s="20" t="s">
        <v>575</v>
      </c>
      <c r="C285" s="20" t="s">
        <v>576</v>
      </c>
      <c r="D285" s="51" t="s">
        <v>577</v>
      </c>
      <c r="E285" s="51"/>
      <c r="F285" s="84">
        <f>ROUND('[1]Прайс общий'!E285*$H$9,0)</f>
        <v>625</v>
      </c>
      <c r="G285" s="14">
        <f t="shared" si="6"/>
        <v>750</v>
      </c>
    </row>
    <row r="286" spans="1:7" ht="15.6">
      <c r="A286" s="50">
        <v>118</v>
      </c>
      <c r="B286" s="20" t="s">
        <v>578</v>
      </c>
      <c r="C286" s="20" t="s">
        <v>579</v>
      </c>
      <c r="D286" s="51" t="s">
        <v>580</v>
      </c>
      <c r="E286" s="51"/>
      <c r="F286" s="84">
        <f>ROUND('[1]Прайс общий'!E286*$H$9,0)</f>
        <v>2524</v>
      </c>
      <c r="G286" s="14">
        <f t="shared" si="6"/>
        <v>3028.7999999999997</v>
      </c>
    </row>
    <row r="287" spans="1:7" ht="15.6">
      <c r="A287" s="50">
        <v>119</v>
      </c>
      <c r="B287" s="20" t="s">
        <v>581</v>
      </c>
      <c r="C287" s="20" t="s">
        <v>582</v>
      </c>
      <c r="D287" s="51" t="s">
        <v>583</v>
      </c>
      <c r="E287" s="51"/>
      <c r="F287" s="84">
        <f>ROUND('[1]Прайс общий'!E287*$H$9,0)</f>
        <v>1048</v>
      </c>
      <c r="G287" s="14">
        <f t="shared" si="6"/>
        <v>1257.5999999999999</v>
      </c>
    </row>
    <row r="288" spans="1:7" ht="15.6">
      <c r="A288" s="50">
        <v>120</v>
      </c>
      <c r="B288" s="20" t="s">
        <v>584</v>
      </c>
      <c r="C288" s="20" t="s">
        <v>585</v>
      </c>
      <c r="D288" s="51" t="s">
        <v>586</v>
      </c>
      <c r="E288" s="51"/>
      <c r="F288" s="84">
        <f>ROUND('[1]Прайс общий'!E288*$H$9,0)</f>
        <v>269</v>
      </c>
      <c r="G288" s="14">
        <f t="shared" si="6"/>
        <v>322.8</v>
      </c>
    </row>
    <row r="289" spans="1:7" ht="15.6">
      <c r="A289" s="50">
        <v>121</v>
      </c>
      <c r="B289" s="20" t="s">
        <v>587</v>
      </c>
      <c r="C289" s="20" t="s">
        <v>588</v>
      </c>
      <c r="D289" s="51" t="s">
        <v>407</v>
      </c>
      <c r="E289" s="51"/>
      <c r="F289" s="84">
        <f>ROUND('[1]Прайс общий'!E289*$H$9,0)</f>
        <v>416</v>
      </c>
      <c r="G289" s="14">
        <f t="shared" si="6"/>
        <v>499.2</v>
      </c>
    </row>
    <row r="290" spans="1:7" ht="15.6">
      <c r="A290" s="50">
        <v>122</v>
      </c>
      <c r="B290" s="20" t="s">
        <v>589</v>
      </c>
      <c r="C290" s="20" t="s">
        <v>590</v>
      </c>
      <c r="D290" s="51" t="s">
        <v>549</v>
      </c>
      <c r="E290" s="51"/>
      <c r="F290" s="84">
        <f>ROUND('[1]Прайс общий'!E290*$H$9,0)</f>
        <v>547</v>
      </c>
      <c r="G290" s="14">
        <f t="shared" si="6"/>
        <v>656.4</v>
      </c>
    </row>
    <row r="291" spans="1:7" ht="15.6">
      <c r="A291" s="50">
        <v>123</v>
      </c>
      <c r="B291" s="20" t="s">
        <v>591</v>
      </c>
      <c r="C291" s="20" t="s">
        <v>592</v>
      </c>
      <c r="D291" s="51" t="s">
        <v>208</v>
      </c>
      <c r="E291" s="51"/>
      <c r="F291" s="84">
        <f>ROUND('[1]Прайс общий'!E291*$H$9,0)</f>
        <v>99</v>
      </c>
      <c r="G291" s="14">
        <f t="shared" si="6"/>
        <v>118.8</v>
      </c>
    </row>
    <row r="292" spans="1:7" ht="15.6">
      <c r="A292" s="50">
        <v>124</v>
      </c>
      <c r="B292" s="20" t="s">
        <v>593</v>
      </c>
      <c r="C292" s="20" t="s">
        <v>594</v>
      </c>
      <c r="D292" s="51" t="s">
        <v>276</v>
      </c>
      <c r="E292" s="51"/>
      <c r="F292" s="84">
        <f>ROUND('[1]Прайс общий'!E292*$H$9,0)</f>
        <v>179</v>
      </c>
      <c r="G292" s="14">
        <f t="shared" si="6"/>
        <v>214.79999999999998</v>
      </c>
    </row>
    <row r="293" spans="1:7" ht="15.6">
      <c r="A293" s="50">
        <v>125</v>
      </c>
      <c r="B293" s="20" t="s">
        <v>595</v>
      </c>
      <c r="C293" s="20" t="s">
        <v>596</v>
      </c>
      <c r="D293" s="51" t="s">
        <v>597</v>
      </c>
      <c r="E293" s="51"/>
      <c r="F293" s="84">
        <f>ROUND('[1]Прайс общий'!E293*$H$9,0)</f>
        <v>325</v>
      </c>
      <c r="G293" s="14">
        <f t="shared" si="6"/>
        <v>390</v>
      </c>
    </row>
    <row r="294" spans="1:7" ht="15.6">
      <c r="A294" s="50">
        <v>126</v>
      </c>
      <c r="B294" s="20" t="s">
        <v>598</v>
      </c>
      <c r="C294" s="20" t="s">
        <v>599</v>
      </c>
      <c r="D294" s="51" t="s">
        <v>597</v>
      </c>
      <c r="E294" s="51"/>
      <c r="F294" s="84">
        <f>ROUND('[1]Прайс общий'!E294*$H$9,0)</f>
        <v>325</v>
      </c>
      <c r="G294" s="14">
        <f t="shared" si="6"/>
        <v>390</v>
      </c>
    </row>
    <row r="295" spans="1:7" ht="15.6">
      <c r="A295" s="50">
        <v>127</v>
      </c>
      <c r="B295" s="20" t="s">
        <v>600</v>
      </c>
      <c r="C295" s="20" t="s">
        <v>601</v>
      </c>
      <c r="D295" s="51" t="s">
        <v>298</v>
      </c>
      <c r="E295" s="51"/>
      <c r="F295" s="84">
        <f>ROUND('[1]Прайс общий'!E295*$H$9,0)</f>
        <v>3292</v>
      </c>
      <c r="G295" s="14">
        <f t="shared" si="6"/>
        <v>3950.3999999999996</v>
      </c>
    </row>
    <row r="296" spans="1:7" ht="15.6">
      <c r="A296" s="50">
        <v>128</v>
      </c>
      <c r="B296" s="20" t="s">
        <v>602</v>
      </c>
      <c r="C296" s="20" t="s">
        <v>603</v>
      </c>
      <c r="D296" s="51" t="s">
        <v>604</v>
      </c>
      <c r="E296" s="51"/>
      <c r="F296" s="84">
        <f>ROUND('[1]Прайс общий'!E296*$H$9,0)</f>
        <v>994</v>
      </c>
      <c r="G296" s="14">
        <f t="shared" si="6"/>
        <v>1192.8</v>
      </c>
    </row>
    <row r="297" spans="1:7" ht="15.6">
      <c r="A297" s="50">
        <v>129</v>
      </c>
      <c r="B297" s="20" t="s">
        <v>605</v>
      </c>
      <c r="C297" s="20" t="s">
        <v>606</v>
      </c>
      <c r="D297" s="51" t="s">
        <v>607</v>
      </c>
      <c r="E297" s="51"/>
      <c r="F297" s="84">
        <f>ROUND('[1]Прайс общий'!E297*$H$9,0)</f>
        <v>176</v>
      </c>
      <c r="G297" s="14">
        <f t="shared" ref="G297:G360" si="7">F297*$H$10</f>
        <v>211.2</v>
      </c>
    </row>
    <row r="298" spans="1:7" ht="15.6">
      <c r="A298" s="50">
        <v>130</v>
      </c>
      <c r="B298" s="20"/>
      <c r="C298" s="20" t="s">
        <v>608</v>
      </c>
      <c r="D298" s="51" t="s">
        <v>609</v>
      </c>
      <c r="E298" s="51"/>
      <c r="F298" s="84">
        <f>ROUND('[1]Прайс общий'!E298*$H$9,0)</f>
        <v>646</v>
      </c>
      <c r="G298" s="14">
        <f t="shared" si="7"/>
        <v>775.19999999999993</v>
      </c>
    </row>
    <row r="299" spans="1:7" ht="15.6">
      <c r="A299" s="50">
        <v>131</v>
      </c>
      <c r="B299" s="20" t="s">
        <v>610</v>
      </c>
      <c r="C299" s="20" t="s">
        <v>611</v>
      </c>
      <c r="D299" s="51" t="s">
        <v>612</v>
      </c>
      <c r="E299" s="51"/>
      <c r="F299" s="84">
        <f>ROUND('[1]Прайс общий'!E299*$H$9,0)</f>
        <v>428</v>
      </c>
      <c r="G299" s="14">
        <f t="shared" si="7"/>
        <v>513.6</v>
      </c>
    </row>
    <row r="300" spans="1:7" ht="15.6">
      <c r="A300" s="50">
        <v>132</v>
      </c>
      <c r="B300" s="20"/>
      <c r="C300" s="20" t="s">
        <v>613</v>
      </c>
      <c r="D300" s="51" t="s">
        <v>409</v>
      </c>
      <c r="E300" s="51"/>
      <c r="F300" s="84">
        <f>ROUND('[1]Прайс общий'!E300*$H$9,0)</f>
        <v>607</v>
      </c>
      <c r="G300" s="14">
        <f t="shared" si="7"/>
        <v>728.4</v>
      </c>
    </row>
    <row r="301" spans="1:7" ht="15.6">
      <c r="A301" s="50">
        <v>133</v>
      </c>
      <c r="B301" s="20" t="s">
        <v>614</v>
      </c>
      <c r="C301" s="20" t="s">
        <v>615</v>
      </c>
      <c r="D301" s="51" t="s">
        <v>616</v>
      </c>
      <c r="E301" s="51"/>
      <c r="F301" s="84">
        <f>ROUND('[1]Прайс общий'!E301*$H$9,0)</f>
        <v>28314</v>
      </c>
      <c r="G301" s="14">
        <f t="shared" si="7"/>
        <v>33976.799999999996</v>
      </c>
    </row>
    <row r="302" spans="1:7" ht="15.6">
      <c r="A302" s="50">
        <v>134</v>
      </c>
      <c r="B302" s="20" t="s">
        <v>617</v>
      </c>
      <c r="C302" s="20" t="s">
        <v>618</v>
      </c>
      <c r="D302" s="51" t="s">
        <v>27</v>
      </c>
      <c r="E302" s="51"/>
      <c r="F302" s="84">
        <f>ROUND('[1]Прайс общий'!E302*$H$9,0)</f>
        <v>348</v>
      </c>
      <c r="G302" s="14">
        <f t="shared" si="7"/>
        <v>417.59999999999997</v>
      </c>
    </row>
    <row r="303" spans="1:7" ht="15.6">
      <c r="A303" s="50">
        <v>135</v>
      </c>
      <c r="B303" s="20" t="s">
        <v>619</v>
      </c>
      <c r="C303" s="20" t="s">
        <v>620</v>
      </c>
      <c r="D303" s="51" t="s">
        <v>27</v>
      </c>
      <c r="E303" s="51"/>
      <c r="F303" s="84">
        <f>ROUND('[1]Прайс общий'!E303*$H$9,0)</f>
        <v>1290</v>
      </c>
      <c r="G303" s="14">
        <f t="shared" si="7"/>
        <v>1548</v>
      </c>
    </row>
    <row r="304" spans="1:7" ht="15.6">
      <c r="A304" s="50">
        <v>136</v>
      </c>
      <c r="B304" s="20" t="s">
        <v>621</v>
      </c>
      <c r="C304" s="20" t="s">
        <v>622</v>
      </c>
      <c r="D304" s="51" t="s">
        <v>623</v>
      </c>
      <c r="E304" s="51"/>
      <c r="F304" s="84">
        <f>ROUND('[1]Прайс общий'!E304*$H$9,0)</f>
        <v>725</v>
      </c>
      <c r="G304" s="14">
        <f t="shared" si="7"/>
        <v>870</v>
      </c>
    </row>
    <row r="305" spans="1:7" ht="15.6">
      <c r="A305" s="50">
        <v>137</v>
      </c>
      <c r="B305" s="20" t="s">
        <v>587</v>
      </c>
      <c r="C305" s="20" t="s">
        <v>624</v>
      </c>
      <c r="D305" s="51" t="s">
        <v>625</v>
      </c>
      <c r="E305" s="51"/>
      <c r="F305" s="84">
        <f>ROUND('[1]Прайс общий'!E305*$H$9,0)</f>
        <v>744</v>
      </c>
      <c r="G305" s="14">
        <f t="shared" si="7"/>
        <v>892.8</v>
      </c>
    </row>
    <row r="306" spans="1:7" ht="15.6">
      <c r="A306" s="50">
        <v>138</v>
      </c>
      <c r="B306" s="20" t="s">
        <v>626</v>
      </c>
      <c r="C306" s="20" t="s">
        <v>627</v>
      </c>
      <c r="D306" s="51" t="s">
        <v>628</v>
      </c>
      <c r="E306" s="51"/>
      <c r="F306" s="84">
        <f>ROUND('[1]Прайс общий'!E306*$H$9,0)</f>
        <v>35546</v>
      </c>
      <c r="G306" s="14">
        <f t="shared" si="7"/>
        <v>42655.199999999997</v>
      </c>
    </row>
    <row r="307" spans="1:7" ht="15.6">
      <c r="A307" s="50">
        <v>139</v>
      </c>
      <c r="B307" s="20" t="s">
        <v>629</v>
      </c>
      <c r="C307" s="20" t="s">
        <v>630</v>
      </c>
      <c r="D307" s="51" t="s">
        <v>628</v>
      </c>
      <c r="E307" s="51"/>
      <c r="F307" s="84">
        <f>ROUND('[1]Прайс общий'!E307*$H$9,0)</f>
        <v>35546</v>
      </c>
      <c r="G307" s="14">
        <f t="shared" si="7"/>
        <v>42655.199999999997</v>
      </c>
    </row>
    <row r="308" spans="1:7" ht="15.6">
      <c r="A308" s="50">
        <v>140</v>
      </c>
      <c r="B308" s="20" t="s">
        <v>631</v>
      </c>
      <c r="C308" s="20" t="s">
        <v>632</v>
      </c>
      <c r="D308" s="51" t="s">
        <v>27</v>
      </c>
      <c r="E308" s="51"/>
      <c r="F308" s="84">
        <f>ROUND('[1]Прайс общий'!E308*$H$9,0)</f>
        <v>238</v>
      </c>
      <c r="G308" s="14">
        <f t="shared" si="7"/>
        <v>285.59999999999997</v>
      </c>
    </row>
    <row r="309" spans="1:7" s="21" customFormat="1" ht="15.6">
      <c r="A309" s="50">
        <v>141</v>
      </c>
      <c r="B309" s="55"/>
      <c r="C309" s="20" t="s">
        <v>312</v>
      </c>
      <c r="D309" s="20" t="s">
        <v>633</v>
      </c>
      <c r="E309" s="20"/>
      <c r="F309" s="84">
        <f>ROUND('[1]Прайс общий'!E309*$H$9,0)</f>
        <v>150</v>
      </c>
      <c r="G309" s="14">
        <f t="shared" si="7"/>
        <v>180</v>
      </c>
    </row>
    <row r="310" spans="1:7" ht="15.6">
      <c r="A310" s="50">
        <v>142</v>
      </c>
      <c r="B310" s="20" t="s">
        <v>634</v>
      </c>
      <c r="C310" s="20" t="s">
        <v>635</v>
      </c>
      <c r="D310" s="51" t="s">
        <v>636</v>
      </c>
      <c r="E310" s="51"/>
      <c r="F310" s="84">
        <f>ROUND('[1]Прайс общий'!E310*$H$9,0)</f>
        <v>70</v>
      </c>
      <c r="G310" s="14">
        <f t="shared" si="7"/>
        <v>84</v>
      </c>
    </row>
    <row r="311" spans="1:7" ht="15.6">
      <c r="A311" s="50">
        <v>143</v>
      </c>
      <c r="B311" s="20" t="s">
        <v>637</v>
      </c>
      <c r="C311" s="20" t="s">
        <v>638</v>
      </c>
      <c r="D311" s="51" t="s">
        <v>27</v>
      </c>
      <c r="E311" s="51"/>
      <c r="F311" s="84">
        <f>ROUND('[1]Прайс общий'!E311*$H$9,0)</f>
        <v>5762</v>
      </c>
      <c r="G311" s="14">
        <f t="shared" si="7"/>
        <v>6914.4</v>
      </c>
    </row>
    <row r="312" spans="1:7" ht="15.6">
      <c r="A312" s="50">
        <v>144</v>
      </c>
      <c r="B312" s="20" t="s">
        <v>639</v>
      </c>
      <c r="C312" s="20" t="s">
        <v>640</v>
      </c>
      <c r="D312" s="51" t="s">
        <v>21</v>
      </c>
      <c r="E312" s="51"/>
      <c r="F312" s="84">
        <f>ROUND('[1]Прайс общий'!E312*$H$9,0)</f>
        <v>2742</v>
      </c>
      <c r="G312" s="14">
        <f t="shared" si="7"/>
        <v>3290.4</v>
      </c>
    </row>
    <row r="313" spans="1:7" ht="15.6">
      <c r="A313" s="50">
        <v>145</v>
      </c>
      <c r="B313" s="20"/>
      <c r="C313" s="20" t="s">
        <v>641</v>
      </c>
      <c r="D313" s="51" t="s">
        <v>61</v>
      </c>
      <c r="E313" s="51"/>
      <c r="F313" s="84">
        <f>ROUND('[1]Прайс общий'!E313*$H$9,0)</f>
        <v>657</v>
      </c>
      <c r="G313" s="14">
        <f t="shared" si="7"/>
        <v>788.4</v>
      </c>
    </row>
    <row r="314" spans="1:7" ht="15.6">
      <c r="A314" s="50">
        <v>146</v>
      </c>
      <c r="B314" s="20" t="s">
        <v>642</v>
      </c>
      <c r="C314" s="20" t="s">
        <v>643</v>
      </c>
      <c r="D314" s="51" t="s">
        <v>644</v>
      </c>
      <c r="E314" s="51"/>
      <c r="F314" s="84">
        <f>ROUND('[1]Прайс общий'!E314*$H$9,0)</f>
        <v>365</v>
      </c>
      <c r="G314" s="14">
        <f t="shared" si="7"/>
        <v>438</v>
      </c>
    </row>
    <row r="315" spans="1:7" ht="15.6">
      <c r="A315" s="50">
        <v>147</v>
      </c>
      <c r="B315" s="20" t="s">
        <v>645</v>
      </c>
      <c r="C315" s="20" t="s">
        <v>646</v>
      </c>
      <c r="D315" s="51" t="s">
        <v>647</v>
      </c>
      <c r="E315" s="51"/>
      <c r="F315" s="84">
        <f>ROUND('[1]Прайс общий'!E315*$H$9,0)</f>
        <v>498</v>
      </c>
      <c r="G315" s="14">
        <f t="shared" si="7"/>
        <v>597.6</v>
      </c>
    </row>
    <row r="316" spans="1:7" ht="15.6">
      <c r="A316" s="50">
        <v>148</v>
      </c>
      <c r="B316" s="20"/>
      <c r="C316" s="20" t="s">
        <v>648</v>
      </c>
      <c r="D316" s="51" t="s">
        <v>61</v>
      </c>
      <c r="E316" s="51"/>
      <c r="F316" s="84">
        <f>ROUND('[1]Прайс общий'!E316*$H$9,0)</f>
        <v>318</v>
      </c>
      <c r="G316" s="14">
        <f t="shared" si="7"/>
        <v>381.59999999999997</v>
      </c>
    </row>
    <row r="317" spans="1:7" ht="15.6">
      <c r="A317" s="50">
        <v>149</v>
      </c>
      <c r="B317" s="20"/>
      <c r="C317" s="20" t="s">
        <v>649</v>
      </c>
      <c r="D317" s="51" t="s">
        <v>276</v>
      </c>
      <c r="E317" s="51"/>
      <c r="F317" s="84">
        <f>ROUND('[1]Прайс общий'!E317*$H$9,0)</f>
        <v>269</v>
      </c>
      <c r="G317" s="14">
        <f t="shared" si="7"/>
        <v>322.8</v>
      </c>
    </row>
    <row r="318" spans="1:7" ht="15.6">
      <c r="A318" s="50">
        <v>150</v>
      </c>
      <c r="B318" s="20"/>
      <c r="C318" s="20" t="s">
        <v>650</v>
      </c>
      <c r="D318" s="51" t="s">
        <v>298</v>
      </c>
      <c r="E318" s="51"/>
      <c r="F318" s="84">
        <f>ROUND('[1]Прайс общий'!E318*$H$9,0)</f>
        <v>953</v>
      </c>
      <c r="G318" s="14">
        <f t="shared" si="7"/>
        <v>1143.5999999999999</v>
      </c>
    </row>
    <row r="319" spans="1:7" ht="15.6">
      <c r="A319" s="50">
        <v>151</v>
      </c>
      <c r="B319" s="20" t="s">
        <v>651</v>
      </c>
      <c r="C319" s="20" t="s">
        <v>652</v>
      </c>
      <c r="D319" s="51" t="s">
        <v>653</v>
      </c>
      <c r="E319" s="51"/>
      <c r="F319" s="84">
        <f>ROUND('[1]Прайс общий'!E319*$H$9,0)</f>
        <v>983</v>
      </c>
      <c r="G319" s="14">
        <f t="shared" si="7"/>
        <v>1179.5999999999999</v>
      </c>
    </row>
    <row r="320" spans="1:7" ht="15.6">
      <c r="A320" s="50">
        <v>152</v>
      </c>
      <c r="B320" s="20" t="s">
        <v>654</v>
      </c>
      <c r="C320" s="20" t="s">
        <v>655</v>
      </c>
      <c r="D320" s="51" t="s">
        <v>656</v>
      </c>
      <c r="E320" s="51"/>
      <c r="F320" s="84">
        <f>ROUND('[1]Прайс общий'!E320*$H$9,0)</f>
        <v>1023</v>
      </c>
      <c r="G320" s="14">
        <f t="shared" si="7"/>
        <v>1227.5999999999999</v>
      </c>
    </row>
    <row r="321" spans="1:7" ht="15.6">
      <c r="A321" s="50">
        <v>153</v>
      </c>
      <c r="B321" s="20" t="s">
        <v>657</v>
      </c>
      <c r="C321" s="20" t="s">
        <v>658</v>
      </c>
      <c r="D321" s="51" t="s">
        <v>659</v>
      </c>
      <c r="E321" s="51"/>
      <c r="F321" s="84">
        <f>ROUND('[1]Прайс общий'!E321*$H$9,0)</f>
        <v>1143</v>
      </c>
      <c r="G321" s="14">
        <f t="shared" si="7"/>
        <v>1371.6</v>
      </c>
    </row>
    <row r="322" spans="1:7" ht="15.6">
      <c r="A322" s="50">
        <v>154</v>
      </c>
      <c r="B322" s="20" t="s">
        <v>660</v>
      </c>
      <c r="C322" s="20" t="s">
        <v>661</v>
      </c>
      <c r="D322" s="51" t="s">
        <v>662</v>
      </c>
      <c r="E322" s="51"/>
      <c r="F322" s="84">
        <f>ROUND('[1]Прайс общий'!E322*$H$9,0)</f>
        <v>1143</v>
      </c>
      <c r="G322" s="14">
        <f t="shared" si="7"/>
        <v>1371.6</v>
      </c>
    </row>
    <row r="323" spans="1:7" ht="15.6">
      <c r="A323" s="50">
        <v>155</v>
      </c>
      <c r="B323" s="20" t="s">
        <v>663</v>
      </c>
      <c r="C323" s="20" t="s">
        <v>664</v>
      </c>
      <c r="D323" s="51" t="s">
        <v>665</v>
      </c>
      <c r="E323" s="51"/>
      <c r="F323" s="84">
        <f>ROUND('[1]Прайс общий'!E323*$H$9,0)</f>
        <v>48773</v>
      </c>
      <c r="G323" s="14">
        <f t="shared" si="7"/>
        <v>58527.6</v>
      </c>
    </row>
    <row r="324" spans="1:7" ht="15.6">
      <c r="A324" s="50">
        <v>156</v>
      </c>
      <c r="B324" s="20"/>
      <c r="C324" s="20" t="s">
        <v>666</v>
      </c>
      <c r="D324" s="51" t="s">
        <v>61</v>
      </c>
      <c r="E324" s="51"/>
      <c r="F324" s="84">
        <f>ROUND('[1]Прайс общий'!E324*$H$9,0)</f>
        <v>89</v>
      </c>
      <c r="G324" s="14">
        <f t="shared" si="7"/>
        <v>106.8</v>
      </c>
    </row>
    <row r="325" spans="1:7" ht="15.6">
      <c r="A325" s="50">
        <v>157</v>
      </c>
      <c r="B325" s="20"/>
      <c r="C325" s="20" t="s">
        <v>667</v>
      </c>
      <c r="D325" s="51" t="s">
        <v>198</v>
      </c>
      <c r="E325" s="51"/>
      <c r="F325" s="84">
        <f>ROUND('[1]Прайс общий'!E325*$H$9,0)</f>
        <v>89</v>
      </c>
      <c r="G325" s="14">
        <f t="shared" si="7"/>
        <v>106.8</v>
      </c>
    </row>
    <row r="326" spans="1:7" ht="15.6">
      <c r="A326" s="50">
        <v>158</v>
      </c>
      <c r="B326" s="20"/>
      <c r="C326" s="20" t="s">
        <v>668</v>
      </c>
      <c r="D326" s="51" t="s">
        <v>198</v>
      </c>
      <c r="E326" s="51"/>
      <c r="F326" s="84">
        <f>ROUND('[1]Прайс общий'!E326*$H$9,0)</f>
        <v>89</v>
      </c>
      <c r="G326" s="14">
        <f t="shared" si="7"/>
        <v>106.8</v>
      </c>
    </row>
    <row r="327" spans="1:7" ht="15.6">
      <c r="A327" s="50">
        <v>159</v>
      </c>
      <c r="B327" s="20" t="s">
        <v>669</v>
      </c>
      <c r="C327" s="20" t="s">
        <v>670</v>
      </c>
      <c r="D327" s="51" t="s">
        <v>671</v>
      </c>
      <c r="E327" s="51"/>
      <c r="F327" s="84">
        <f>ROUND('[1]Прайс общий'!E327*$H$9,0)</f>
        <v>169</v>
      </c>
      <c r="G327" s="14">
        <f t="shared" si="7"/>
        <v>202.79999999999998</v>
      </c>
    </row>
    <row r="328" spans="1:7" ht="15.6">
      <c r="A328" s="50">
        <v>160</v>
      </c>
      <c r="B328" s="20"/>
      <c r="C328" s="20" t="s">
        <v>672</v>
      </c>
      <c r="D328" s="51" t="s">
        <v>198</v>
      </c>
      <c r="E328" s="51"/>
      <c r="F328" s="84">
        <f>ROUND('[1]Прайс общий'!E328*$H$9,0)</f>
        <v>128</v>
      </c>
      <c r="G328" s="14">
        <f t="shared" si="7"/>
        <v>153.6</v>
      </c>
    </row>
    <row r="329" spans="1:7" ht="15.6">
      <c r="A329" s="50">
        <v>161</v>
      </c>
      <c r="B329" s="20"/>
      <c r="C329" s="20" t="s">
        <v>673</v>
      </c>
      <c r="D329" s="51" t="s">
        <v>674</v>
      </c>
      <c r="E329" s="51"/>
      <c r="F329" s="84">
        <f>ROUND('[1]Прайс общий'!E329*$H$9,0)</f>
        <v>1996</v>
      </c>
      <c r="G329" s="14">
        <f t="shared" si="7"/>
        <v>2395.1999999999998</v>
      </c>
    </row>
    <row r="330" spans="1:7" ht="15.6">
      <c r="A330" s="50">
        <v>162</v>
      </c>
      <c r="B330" s="20"/>
      <c r="C330" s="20" t="s">
        <v>675</v>
      </c>
      <c r="D330" s="51" t="s">
        <v>296</v>
      </c>
      <c r="E330" s="51"/>
      <c r="F330" s="84">
        <f>ROUND('[1]Прайс общий'!E330*$H$9,0)</f>
        <v>269</v>
      </c>
      <c r="G330" s="14">
        <f t="shared" si="7"/>
        <v>322.8</v>
      </c>
    </row>
    <row r="331" spans="1:7" ht="15.6">
      <c r="A331" s="50">
        <v>163</v>
      </c>
      <c r="B331" s="20"/>
      <c r="C331" s="20" t="s">
        <v>676</v>
      </c>
      <c r="D331" s="51" t="s">
        <v>677</v>
      </c>
      <c r="E331" s="51"/>
      <c r="F331" s="84">
        <f>ROUND('[1]Прайс общий'!E331*$H$9,0)</f>
        <v>110</v>
      </c>
      <c r="G331" s="14">
        <f t="shared" si="7"/>
        <v>132</v>
      </c>
    </row>
    <row r="332" spans="1:7" ht="15.6">
      <c r="A332" s="50">
        <v>164</v>
      </c>
      <c r="B332" s="20" t="s">
        <v>678</v>
      </c>
      <c r="C332" s="20" t="s">
        <v>679</v>
      </c>
      <c r="D332" s="51" t="s">
        <v>292</v>
      </c>
      <c r="E332" s="51"/>
      <c r="F332" s="84">
        <f>ROUND('[1]Прайс общий'!E332*$H$9,0)</f>
        <v>189</v>
      </c>
      <c r="G332" s="14">
        <f t="shared" si="7"/>
        <v>226.79999999999998</v>
      </c>
    </row>
    <row r="333" spans="1:7" ht="15.6">
      <c r="A333" s="50">
        <v>165</v>
      </c>
      <c r="B333" s="20" t="s">
        <v>680</v>
      </c>
      <c r="C333" s="20" t="s">
        <v>681</v>
      </c>
      <c r="D333" s="51" t="s">
        <v>682</v>
      </c>
      <c r="E333" s="51"/>
      <c r="F333" s="84">
        <f>ROUND('[1]Прайс общий'!E333*$H$9,0)</f>
        <v>825</v>
      </c>
      <c r="G333" s="14">
        <f t="shared" si="7"/>
        <v>990</v>
      </c>
    </row>
    <row r="334" spans="1:7" ht="15.6">
      <c r="A334" s="50">
        <v>166</v>
      </c>
      <c r="B334" s="20" t="s">
        <v>683</v>
      </c>
      <c r="C334" s="20" t="s">
        <v>684</v>
      </c>
      <c r="D334" s="51" t="s">
        <v>27</v>
      </c>
      <c r="E334" s="51"/>
      <c r="F334" s="84">
        <f>ROUND('[1]Прайс общий'!E334*$H$9,0)</f>
        <v>128</v>
      </c>
      <c r="G334" s="14">
        <f t="shared" si="7"/>
        <v>153.6</v>
      </c>
    </row>
    <row r="335" spans="1:7" ht="15.6">
      <c r="A335" s="50">
        <v>167</v>
      </c>
      <c r="B335" s="20"/>
      <c r="C335" s="20" t="s">
        <v>685</v>
      </c>
      <c r="D335" s="51" t="s">
        <v>27</v>
      </c>
      <c r="E335" s="51"/>
      <c r="F335" s="84">
        <f>ROUND('[1]Прайс общий'!E335*$H$9,0)</f>
        <v>228</v>
      </c>
      <c r="G335" s="14">
        <f t="shared" si="7"/>
        <v>273.59999999999997</v>
      </c>
    </row>
    <row r="336" spans="1:7" ht="15.6">
      <c r="A336" s="50">
        <v>168</v>
      </c>
      <c r="B336" s="20" t="s">
        <v>686</v>
      </c>
      <c r="C336" s="20" t="s">
        <v>687</v>
      </c>
      <c r="D336" s="51" t="s">
        <v>27</v>
      </c>
      <c r="E336" s="51"/>
      <c r="F336" s="84">
        <f>ROUND('[1]Прайс общий'!E336*$H$9,0)</f>
        <v>228</v>
      </c>
      <c r="G336" s="14">
        <f t="shared" si="7"/>
        <v>273.59999999999997</v>
      </c>
    </row>
    <row r="337" spans="1:7" ht="15.6">
      <c r="A337" s="50">
        <v>169</v>
      </c>
      <c r="B337" s="20" t="s">
        <v>688</v>
      </c>
      <c r="C337" s="20" t="s">
        <v>689</v>
      </c>
      <c r="D337" s="51" t="s">
        <v>27</v>
      </c>
      <c r="E337" s="51"/>
      <c r="F337" s="84">
        <f>ROUND('[1]Прайс общий'!E337*$H$9,0)</f>
        <v>238</v>
      </c>
      <c r="G337" s="14">
        <f t="shared" si="7"/>
        <v>285.59999999999997</v>
      </c>
    </row>
    <row r="338" spans="1:7" ht="15.6">
      <c r="A338" s="50">
        <v>170</v>
      </c>
      <c r="B338" s="20" t="s">
        <v>690</v>
      </c>
      <c r="C338" s="20" t="s">
        <v>691</v>
      </c>
      <c r="D338" s="51" t="s">
        <v>692</v>
      </c>
      <c r="E338" s="51"/>
      <c r="F338" s="84">
        <f>ROUND('[1]Прайс общий'!E338*$H$9,0)</f>
        <v>1221</v>
      </c>
      <c r="G338" s="14">
        <f t="shared" si="7"/>
        <v>1465.2</v>
      </c>
    </row>
    <row r="339" spans="1:7" ht="15.6">
      <c r="A339" s="50">
        <v>171</v>
      </c>
      <c r="B339" s="20" t="s">
        <v>693</v>
      </c>
      <c r="C339" s="20" t="s">
        <v>694</v>
      </c>
      <c r="D339" s="51" t="s">
        <v>695</v>
      </c>
      <c r="E339" s="51"/>
      <c r="F339" s="84">
        <f>ROUND('[1]Прайс общий'!E339*$H$9,0)</f>
        <v>1549</v>
      </c>
      <c r="G339" s="14">
        <f t="shared" si="7"/>
        <v>1858.8</v>
      </c>
    </row>
    <row r="340" spans="1:7" ht="15.6">
      <c r="A340" s="50">
        <v>172</v>
      </c>
      <c r="B340" s="20" t="s">
        <v>696</v>
      </c>
      <c r="C340" s="20" t="s">
        <v>697</v>
      </c>
      <c r="D340" s="51" t="s">
        <v>157</v>
      </c>
      <c r="E340" s="51"/>
      <c r="F340" s="84">
        <f>ROUND('[1]Прайс общий'!E340*$H$9,0)</f>
        <v>1619</v>
      </c>
      <c r="G340" s="14">
        <f t="shared" si="7"/>
        <v>1942.8</v>
      </c>
    </row>
    <row r="341" spans="1:7" ht="15.6">
      <c r="A341" s="50">
        <v>173</v>
      </c>
      <c r="B341" s="20" t="s">
        <v>698</v>
      </c>
      <c r="C341" s="20" t="s">
        <v>699</v>
      </c>
      <c r="D341" s="51" t="s">
        <v>700</v>
      </c>
      <c r="E341" s="51"/>
      <c r="F341" s="84">
        <f>ROUND('[1]Прайс общий'!E341*$H$9,0)</f>
        <v>1700</v>
      </c>
      <c r="G341" s="14">
        <f t="shared" si="7"/>
        <v>2040</v>
      </c>
    </row>
    <row r="342" spans="1:7" ht="15.6">
      <c r="A342" s="50">
        <v>174</v>
      </c>
      <c r="B342" s="20" t="s">
        <v>701</v>
      </c>
      <c r="C342" s="20" t="s">
        <v>702</v>
      </c>
      <c r="D342" s="51" t="s">
        <v>298</v>
      </c>
      <c r="E342" s="51"/>
      <c r="F342" s="84">
        <f>ROUND('[1]Прайс общий'!E342*$H$9,0)</f>
        <v>547</v>
      </c>
      <c r="G342" s="14">
        <f t="shared" si="7"/>
        <v>656.4</v>
      </c>
    </row>
    <row r="343" spans="1:7" ht="15.6">
      <c r="A343" s="50">
        <v>175</v>
      </c>
      <c r="B343" s="20" t="s">
        <v>703</v>
      </c>
      <c r="C343" s="20" t="s">
        <v>704</v>
      </c>
      <c r="D343" s="51" t="s">
        <v>27</v>
      </c>
      <c r="E343" s="51"/>
      <c r="F343" s="84">
        <f>ROUND('[1]Прайс общий'!E343*$H$9,0)</f>
        <v>675</v>
      </c>
      <c r="G343" s="14">
        <f t="shared" si="7"/>
        <v>810</v>
      </c>
    </row>
    <row r="344" spans="1:7" ht="15.6">
      <c r="A344" s="50">
        <v>176</v>
      </c>
      <c r="B344" s="20" t="s">
        <v>705</v>
      </c>
      <c r="C344" s="20" t="s">
        <v>706</v>
      </c>
      <c r="D344" s="51" t="s">
        <v>27</v>
      </c>
      <c r="E344" s="51"/>
      <c r="F344" s="84">
        <f>ROUND('[1]Прайс общий'!E344*$H$9,0)</f>
        <v>686</v>
      </c>
      <c r="G344" s="14">
        <f t="shared" si="7"/>
        <v>823.19999999999993</v>
      </c>
    </row>
    <row r="345" spans="1:7" ht="15.6">
      <c r="A345" s="50">
        <v>177</v>
      </c>
      <c r="B345" s="20" t="s">
        <v>707</v>
      </c>
      <c r="C345" s="20" t="s">
        <v>708</v>
      </c>
      <c r="D345" s="51" t="s">
        <v>27</v>
      </c>
      <c r="E345" s="51"/>
      <c r="F345" s="84">
        <f>ROUND('[1]Прайс общий'!E345*$H$9,0)</f>
        <v>706</v>
      </c>
      <c r="G345" s="14">
        <f t="shared" si="7"/>
        <v>847.19999999999993</v>
      </c>
    </row>
    <row r="346" spans="1:7" ht="15.6">
      <c r="A346" s="50">
        <v>178</v>
      </c>
      <c r="B346" s="20" t="s">
        <v>709</v>
      </c>
      <c r="C346" s="20" t="s">
        <v>710</v>
      </c>
      <c r="D346" s="51" t="s">
        <v>27</v>
      </c>
      <c r="E346" s="51"/>
      <c r="F346" s="84">
        <f>ROUND('[1]Прайс общий'!E346*$H$9,0)</f>
        <v>785</v>
      </c>
      <c r="G346" s="14">
        <f t="shared" si="7"/>
        <v>942</v>
      </c>
    </row>
    <row r="347" spans="1:7" ht="15.6">
      <c r="A347" s="50">
        <v>179</v>
      </c>
      <c r="B347" s="20"/>
      <c r="C347" s="20" t="s">
        <v>711</v>
      </c>
      <c r="D347" s="51" t="s">
        <v>27</v>
      </c>
      <c r="E347" s="51"/>
      <c r="F347" s="84">
        <f>ROUND('[1]Прайс общий'!E347*$H$9,0)</f>
        <v>766</v>
      </c>
      <c r="G347" s="14">
        <f t="shared" si="7"/>
        <v>919.19999999999993</v>
      </c>
    </row>
    <row r="348" spans="1:7" ht="15.6">
      <c r="A348" s="50">
        <v>180</v>
      </c>
      <c r="B348" s="20"/>
      <c r="C348" s="20" t="s">
        <v>712</v>
      </c>
      <c r="D348" s="51" t="s">
        <v>27</v>
      </c>
      <c r="E348" s="51"/>
      <c r="F348" s="84">
        <f>ROUND('[1]Прайс общий'!E348*$H$9,0)</f>
        <v>695</v>
      </c>
      <c r="G348" s="14">
        <f t="shared" si="7"/>
        <v>834</v>
      </c>
    </row>
    <row r="349" spans="1:7" ht="15.6">
      <c r="A349" s="50">
        <v>181</v>
      </c>
      <c r="B349" s="20"/>
      <c r="C349" s="20" t="s">
        <v>713</v>
      </c>
      <c r="D349" s="51" t="s">
        <v>27</v>
      </c>
      <c r="E349" s="51"/>
      <c r="F349" s="84">
        <f>ROUND('[1]Прайс общий'!E349*$H$9,0)</f>
        <v>299</v>
      </c>
      <c r="G349" s="14">
        <f t="shared" si="7"/>
        <v>358.8</v>
      </c>
    </row>
    <row r="350" spans="1:7" ht="15.6">
      <c r="A350" s="50">
        <v>182</v>
      </c>
      <c r="B350" s="20"/>
      <c r="C350" s="20" t="s">
        <v>714</v>
      </c>
      <c r="D350" s="51" t="s">
        <v>276</v>
      </c>
      <c r="E350" s="51"/>
      <c r="F350" s="84">
        <f>ROUND('[1]Прайс общий'!E350*$H$9,0)</f>
        <v>247</v>
      </c>
      <c r="G350" s="14">
        <f t="shared" si="7"/>
        <v>296.39999999999998</v>
      </c>
    </row>
    <row r="351" spans="1:7" ht="15.6">
      <c r="A351" s="50">
        <v>183</v>
      </c>
      <c r="B351" s="20" t="s">
        <v>476</v>
      </c>
      <c r="C351" s="20" t="s">
        <v>715</v>
      </c>
      <c r="D351" s="51" t="s">
        <v>478</v>
      </c>
      <c r="E351" s="51"/>
      <c r="F351" s="84">
        <f>ROUND('[1]Прайс общий'!E351*$H$9,0)</f>
        <v>428</v>
      </c>
      <c r="G351" s="14">
        <f t="shared" si="7"/>
        <v>513.6</v>
      </c>
    </row>
    <row r="352" spans="1:7" ht="15.6">
      <c r="A352" s="50">
        <v>184</v>
      </c>
      <c r="B352" s="20" t="s">
        <v>716</v>
      </c>
      <c r="C352" s="20" t="s">
        <v>717</v>
      </c>
      <c r="D352" s="51" t="s">
        <v>718</v>
      </c>
      <c r="E352" s="51"/>
      <c r="F352" s="84">
        <f>ROUND('[1]Прайс общий'!E352*$H$9,0)</f>
        <v>7224</v>
      </c>
      <c r="G352" s="14">
        <f t="shared" si="7"/>
        <v>8668.7999999999993</v>
      </c>
    </row>
    <row r="353" spans="1:7" ht="15.6">
      <c r="A353" s="50">
        <v>185</v>
      </c>
      <c r="B353" s="20" t="s">
        <v>719</v>
      </c>
      <c r="C353" s="20" t="s">
        <v>720</v>
      </c>
      <c r="D353" s="51" t="s">
        <v>721</v>
      </c>
      <c r="E353" s="51"/>
      <c r="F353" s="84">
        <f>ROUND('[1]Прайс общий'!E353*$H$9,0)</f>
        <v>1048</v>
      </c>
      <c r="G353" s="14">
        <f t="shared" si="7"/>
        <v>1257.5999999999999</v>
      </c>
    </row>
    <row r="354" spans="1:7" ht="15.6">
      <c r="A354" s="50">
        <v>186</v>
      </c>
      <c r="B354" s="20" t="s">
        <v>722</v>
      </c>
      <c r="C354" s="20" t="s">
        <v>723</v>
      </c>
      <c r="D354" s="51" t="s">
        <v>27</v>
      </c>
      <c r="E354" s="51"/>
      <c r="F354" s="84">
        <f>ROUND('[1]Прайс общий'!E354*$H$9,0)</f>
        <v>308</v>
      </c>
      <c r="G354" s="14">
        <f t="shared" si="7"/>
        <v>369.59999999999997</v>
      </c>
    </row>
    <row r="355" spans="1:7" ht="15.6">
      <c r="A355" s="50">
        <v>187</v>
      </c>
      <c r="B355" s="20" t="s">
        <v>724</v>
      </c>
      <c r="C355" s="20" t="s">
        <v>725</v>
      </c>
      <c r="D355" s="51" t="s">
        <v>61</v>
      </c>
      <c r="E355" s="51"/>
      <c r="F355" s="84">
        <f>ROUND('[1]Прайс общий'!E355*$H$9,0)</f>
        <v>37</v>
      </c>
      <c r="G355" s="14">
        <f t="shared" si="7"/>
        <v>44.4</v>
      </c>
    </row>
    <row r="356" spans="1:7" ht="15.6">
      <c r="A356" s="50">
        <v>188</v>
      </c>
      <c r="B356" s="20"/>
      <c r="C356" s="20" t="s">
        <v>726</v>
      </c>
      <c r="D356" s="51" t="s">
        <v>61</v>
      </c>
      <c r="E356" s="51"/>
      <c r="F356" s="84">
        <f>ROUND('[1]Прайс общий'!E356*$H$9,0)</f>
        <v>10</v>
      </c>
      <c r="G356" s="14">
        <f t="shared" si="7"/>
        <v>12</v>
      </c>
    </row>
    <row r="357" spans="1:7" ht="15.6">
      <c r="A357" s="50">
        <v>189</v>
      </c>
      <c r="B357" s="20" t="s">
        <v>727</v>
      </c>
      <c r="C357" s="20" t="s">
        <v>728</v>
      </c>
      <c r="D357" s="51" t="s">
        <v>729</v>
      </c>
      <c r="E357" s="51"/>
      <c r="F357" s="84">
        <f>ROUND('[1]Прайс общий'!E357*$H$9,0)</f>
        <v>84</v>
      </c>
      <c r="G357" s="14">
        <f t="shared" si="7"/>
        <v>100.8</v>
      </c>
    </row>
    <row r="358" spans="1:7" ht="15.6">
      <c r="A358" s="50">
        <v>190</v>
      </c>
      <c r="B358" s="20" t="s">
        <v>730</v>
      </c>
      <c r="C358" s="20" t="s">
        <v>731</v>
      </c>
      <c r="D358" s="51" t="s">
        <v>732</v>
      </c>
      <c r="E358" s="51"/>
      <c r="F358" s="84">
        <f>ROUND('[1]Прайс общий'!E358*$H$9,0)</f>
        <v>50</v>
      </c>
      <c r="G358" s="14">
        <f t="shared" si="7"/>
        <v>60</v>
      </c>
    </row>
    <row r="359" spans="1:7" ht="15.6">
      <c r="A359" s="50">
        <v>191</v>
      </c>
      <c r="B359" s="20" t="s">
        <v>733</v>
      </c>
      <c r="C359" s="20" t="s">
        <v>734</v>
      </c>
      <c r="D359" s="51" t="s">
        <v>735</v>
      </c>
      <c r="E359" s="51"/>
      <c r="F359" s="84">
        <f>ROUND('[1]Прайс общий'!E359*$H$9,0)</f>
        <v>325</v>
      </c>
      <c r="G359" s="14">
        <f t="shared" si="7"/>
        <v>390</v>
      </c>
    </row>
    <row r="360" spans="1:7" s="21" customFormat="1" ht="15.6">
      <c r="A360" s="50">
        <v>192</v>
      </c>
      <c r="B360" s="55"/>
      <c r="C360" s="20" t="s">
        <v>736</v>
      </c>
      <c r="D360" s="20" t="s">
        <v>737</v>
      </c>
      <c r="E360" s="20"/>
      <c r="F360" s="84">
        <f>ROUND('[1]Прайс общий'!E360*$H$9,0)</f>
        <v>2013</v>
      </c>
      <c r="G360" s="14">
        <f t="shared" si="7"/>
        <v>2415.6</v>
      </c>
    </row>
    <row r="361" spans="1:7" ht="15.6">
      <c r="A361" s="50">
        <v>193</v>
      </c>
      <c r="B361" s="20" t="s">
        <v>738</v>
      </c>
      <c r="C361" s="20" t="s">
        <v>739</v>
      </c>
      <c r="D361" s="51" t="s">
        <v>740</v>
      </c>
      <c r="E361" s="51"/>
      <c r="F361" s="84">
        <f>ROUND('[1]Прайс общий'!E361*$H$9,0)</f>
        <v>365</v>
      </c>
      <c r="G361" s="14">
        <f t="shared" ref="G361:G424" si="8">F361*$H$10</f>
        <v>438</v>
      </c>
    </row>
    <row r="362" spans="1:7" s="56" customFormat="1" ht="15.6">
      <c r="A362" s="50">
        <v>194</v>
      </c>
      <c r="B362" s="52" t="s">
        <v>741</v>
      </c>
      <c r="C362" s="20" t="s">
        <v>742</v>
      </c>
      <c r="D362" s="51" t="s">
        <v>743</v>
      </c>
      <c r="E362" s="51"/>
      <c r="F362" s="84">
        <f>ROUND('[1]Прайс общий'!E362*$H$9,0)</f>
        <v>292</v>
      </c>
      <c r="G362" s="14">
        <f t="shared" si="8"/>
        <v>350.4</v>
      </c>
    </row>
    <row r="363" spans="1:7" ht="15.6">
      <c r="A363" s="50">
        <v>195</v>
      </c>
      <c r="B363" s="52" t="s">
        <v>744</v>
      </c>
      <c r="C363" s="20" t="s">
        <v>745</v>
      </c>
      <c r="D363" s="51" t="s">
        <v>563</v>
      </c>
      <c r="E363" s="51"/>
      <c r="F363" s="84">
        <f>ROUND('[1]Прайс общий'!E363*$H$9,0)</f>
        <v>537</v>
      </c>
      <c r="G363" s="14">
        <f t="shared" si="8"/>
        <v>644.4</v>
      </c>
    </row>
    <row r="364" spans="1:7" ht="15.6">
      <c r="A364" s="50">
        <v>196</v>
      </c>
      <c r="B364" s="52"/>
      <c r="C364" s="20" t="s">
        <v>746</v>
      </c>
      <c r="D364" s="51" t="s">
        <v>298</v>
      </c>
      <c r="E364" s="51"/>
      <c r="F364" s="84">
        <f>ROUND('[1]Прайс общий'!E364*$H$9,0)</f>
        <v>1280</v>
      </c>
      <c r="G364" s="14">
        <f t="shared" si="8"/>
        <v>1536</v>
      </c>
    </row>
    <row r="365" spans="1:7" ht="15.6">
      <c r="A365" s="50">
        <v>197</v>
      </c>
      <c r="B365" s="52"/>
      <c r="C365" s="20" t="s">
        <v>747</v>
      </c>
      <c r="D365" s="51" t="s">
        <v>196</v>
      </c>
      <c r="E365" s="51"/>
      <c r="F365" s="84">
        <f>ROUND('[1]Прайс общий'!E365*$H$9,0)</f>
        <v>209</v>
      </c>
      <c r="G365" s="14">
        <f t="shared" si="8"/>
        <v>250.79999999999998</v>
      </c>
    </row>
    <row r="366" spans="1:7" ht="15.6">
      <c r="A366" s="50">
        <v>198</v>
      </c>
      <c r="B366" s="52"/>
      <c r="C366" s="20" t="s">
        <v>748</v>
      </c>
      <c r="D366" s="51" t="s">
        <v>196</v>
      </c>
      <c r="E366" s="51"/>
      <c r="F366" s="84">
        <f>ROUND('[1]Прайс общий'!E366*$H$9,0)</f>
        <v>209</v>
      </c>
      <c r="G366" s="14">
        <f t="shared" si="8"/>
        <v>250.79999999999998</v>
      </c>
    </row>
    <row r="367" spans="1:7" ht="15.6">
      <c r="A367" s="50">
        <v>199</v>
      </c>
      <c r="B367" s="52" t="s">
        <v>749</v>
      </c>
      <c r="C367" s="20" t="s">
        <v>750</v>
      </c>
      <c r="D367" s="51" t="s">
        <v>751</v>
      </c>
      <c r="E367" s="51"/>
      <c r="F367" s="84">
        <f>ROUND('[1]Прайс общий'!E367*$H$9,0)</f>
        <v>278</v>
      </c>
      <c r="G367" s="14">
        <f t="shared" si="8"/>
        <v>333.59999999999997</v>
      </c>
    </row>
    <row r="368" spans="1:7" ht="15.6">
      <c r="A368" s="50">
        <v>200</v>
      </c>
      <c r="B368" s="52" t="s">
        <v>329</v>
      </c>
      <c r="C368" s="20" t="s">
        <v>752</v>
      </c>
      <c r="D368" s="51" t="s">
        <v>322</v>
      </c>
      <c r="E368" s="51"/>
      <c r="F368" s="84">
        <f>ROUND('[1]Прайс общий'!E368*$H$9,0)</f>
        <v>219</v>
      </c>
      <c r="G368" s="14">
        <f t="shared" si="8"/>
        <v>262.8</v>
      </c>
    </row>
    <row r="369" spans="1:7" ht="15.6">
      <c r="A369" s="50">
        <v>201</v>
      </c>
      <c r="B369" s="20"/>
      <c r="C369" s="20" t="s">
        <v>753</v>
      </c>
      <c r="D369" s="51" t="s">
        <v>628</v>
      </c>
      <c r="E369" s="51"/>
      <c r="F369" s="84">
        <f>ROUND('[1]Прайс общий'!E369*$H$9,0)</f>
        <v>32309</v>
      </c>
      <c r="G369" s="14">
        <f t="shared" si="8"/>
        <v>38770.799999999996</v>
      </c>
    </row>
    <row r="370" spans="1:7" ht="15.6">
      <c r="A370" s="50">
        <v>202</v>
      </c>
      <c r="B370" s="20"/>
      <c r="C370" s="20" t="s">
        <v>754</v>
      </c>
      <c r="D370" s="51" t="s">
        <v>628</v>
      </c>
      <c r="E370" s="51"/>
      <c r="F370" s="84">
        <f>ROUND('[1]Прайс общий'!E370*$H$9,0)</f>
        <v>32288</v>
      </c>
      <c r="G370" s="14">
        <f t="shared" si="8"/>
        <v>38745.599999999999</v>
      </c>
    </row>
    <row r="371" spans="1:7" ht="15.6">
      <c r="A371" s="50">
        <v>203</v>
      </c>
      <c r="B371" s="20"/>
      <c r="C371" s="20" t="s">
        <v>755</v>
      </c>
      <c r="D371" s="51" t="s">
        <v>756</v>
      </c>
      <c r="E371" s="51"/>
      <c r="F371" s="84">
        <f>ROUND('[1]Прайс общий'!E371*$H$9,0)</f>
        <v>10332</v>
      </c>
      <c r="G371" s="14">
        <f t="shared" si="8"/>
        <v>12398.4</v>
      </c>
    </row>
    <row r="372" spans="1:7" ht="15.6">
      <c r="A372" s="50">
        <v>204</v>
      </c>
      <c r="B372" s="20"/>
      <c r="C372" s="20" t="s">
        <v>757</v>
      </c>
      <c r="D372" s="51" t="s">
        <v>758</v>
      </c>
      <c r="E372" s="51"/>
      <c r="F372" s="84">
        <f>ROUND('[1]Прайс общий'!E372*$H$9,0)</f>
        <v>10332</v>
      </c>
      <c r="G372" s="14">
        <f t="shared" si="8"/>
        <v>12398.4</v>
      </c>
    </row>
    <row r="373" spans="1:7" ht="15.6">
      <c r="A373" s="50">
        <v>205</v>
      </c>
      <c r="B373" s="52"/>
      <c r="C373" s="20" t="s">
        <v>759</v>
      </c>
      <c r="D373" s="51" t="s">
        <v>13</v>
      </c>
      <c r="E373" s="51"/>
      <c r="F373" s="84">
        <f>ROUND('[1]Прайс общий'!E373*$H$9,0)</f>
        <v>4859</v>
      </c>
      <c r="G373" s="14">
        <f t="shared" si="8"/>
        <v>5830.8</v>
      </c>
    </row>
    <row r="374" spans="1:7" ht="15.6">
      <c r="A374" s="50">
        <v>206</v>
      </c>
      <c r="B374" s="52"/>
      <c r="C374" s="20" t="s">
        <v>760</v>
      </c>
      <c r="D374" s="51" t="s">
        <v>13</v>
      </c>
      <c r="E374" s="51"/>
      <c r="F374" s="84">
        <f>ROUND('[1]Прайс общий'!E374*$H$9,0)</f>
        <v>5465</v>
      </c>
      <c r="G374" s="14">
        <f t="shared" si="8"/>
        <v>6558</v>
      </c>
    </row>
    <row r="375" spans="1:7" ht="15.6">
      <c r="A375" s="50">
        <v>207</v>
      </c>
      <c r="B375" s="52" t="s">
        <v>761</v>
      </c>
      <c r="C375" s="20" t="s">
        <v>762</v>
      </c>
      <c r="D375" s="51" t="s">
        <v>763</v>
      </c>
      <c r="E375" s="51"/>
      <c r="F375" s="84">
        <f>ROUND('[1]Прайс общий'!E375*$H$9,0)</f>
        <v>21331</v>
      </c>
      <c r="G375" s="14">
        <f t="shared" si="8"/>
        <v>25597.200000000001</v>
      </c>
    </row>
    <row r="376" spans="1:7" ht="15.6">
      <c r="A376" s="50">
        <v>208</v>
      </c>
      <c r="B376" s="52" t="s">
        <v>764</v>
      </c>
      <c r="C376" s="20" t="s">
        <v>765</v>
      </c>
      <c r="D376" s="51" t="s">
        <v>763</v>
      </c>
      <c r="E376" s="51"/>
      <c r="F376" s="84">
        <f>ROUND('[1]Прайс общий'!E376*$H$9,0)</f>
        <v>21221</v>
      </c>
      <c r="G376" s="14">
        <f t="shared" si="8"/>
        <v>25465.200000000001</v>
      </c>
    </row>
    <row r="377" spans="1:7" ht="31.2">
      <c r="A377" s="50">
        <v>209</v>
      </c>
      <c r="B377" s="52" t="s">
        <v>766</v>
      </c>
      <c r="C377" s="20" t="s">
        <v>767</v>
      </c>
      <c r="D377" s="51" t="s">
        <v>768</v>
      </c>
      <c r="E377" s="51"/>
      <c r="F377" s="84">
        <f>ROUND('[1]Прайс общий'!E377*$H$9,0)</f>
        <v>1371</v>
      </c>
      <c r="G377" s="14">
        <f t="shared" si="8"/>
        <v>1645.2</v>
      </c>
    </row>
    <row r="378" spans="1:7" ht="15.6">
      <c r="A378" s="50">
        <v>210</v>
      </c>
      <c r="B378" s="52"/>
      <c r="C378" s="20" t="s">
        <v>769</v>
      </c>
      <c r="D378" s="51" t="s">
        <v>322</v>
      </c>
      <c r="E378" s="51"/>
      <c r="F378" s="84">
        <f>ROUND('[1]Прайс общий'!E378*$H$9,0)</f>
        <v>2276</v>
      </c>
      <c r="G378" s="14">
        <f t="shared" si="8"/>
        <v>2731.2</v>
      </c>
    </row>
    <row r="379" spans="1:7" ht="15.6">
      <c r="A379" s="50">
        <v>211</v>
      </c>
      <c r="B379" s="52"/>
      <c r="C379" s="20" t="s">
        <v>770</v>
      </c>
      <c r="D379" s="51" t="s">
        <v>320</v>
      </c>
      <c r="E379" s="51"/>
      <c r="F379" s="84">
        <f>ROUND('[1]Прайс общий'!E379*$H$9,0)</f>
        <v>11324</v>
      </c>
      <c r="G379" s="14">
        <f t="shared" si="8"/>
        <v>13588.8</v>
      </c>
    </row>
    <row r="380" spans="1:7" ht="15.6">
      <c r="A380" s="50">
        <v>212</v>
      </c>
      <c r="B380" s="52"/>
      <c r="C380" s="20" t="s">
        <v>771</v>
      </c>
      <c r="D380" s="51" t="s">
        <v>772</v>
      </c>
      <c r="E380" s="51"/>
      <c r="F380" s="84">
        <f>ROUND('[1]Прайс общий'!E380*$H$9,0)</f>
        <v>33789</v>
      </c>
      <c r="G380" s="14">
        <f t="shared" si="8"/>
        <v>40546.799999999996</v>
      </c>
    </row>
    <row r="381" spans="1:7" ht="15.6">
      <c r="A381" s="50">
        <v>213</v>
      </c>
      <c r="B381" s="52"/>
      <c r="C381" s="20" t="s">
        <v>773</v>
      </c>
      <c r="D381" s="51" t="s">
        <v>774</v>
      </c>
      <c r="E381" s="51"/>
      <c r="F381" s="84">
        <f>ROUND('[1]Прайс общий'!E381*$H$9,0)</f>
        <v>10243</v>
      </c>
      <c r="G381" s="14">
        <f t="shared" si="8"/>
        <v>12291.6</v>
      </c>
    </row>
    <row r="382" spans="1:7" ht="15.6">
      <c r="A382" s="50">
        <v>214</v>
      </c>
      <c r="B382" s="52"/>
      <c r="C382" s="20" t="s">
        <v>775</v>
      </c>
      <c r="D382" s="51" t="s">
        <v>322</v>
      </c>
      <c r="E382" s="51"/>
      <c r="F382" s="84">
        <f>ROUND('[1]Прайс общий'!E382*$H$9,0)</f>
        <v>2822</v>
      </c>
      <c r="G382" s="14">
        <f t="shared" si="8"/>
        <v>3386.4</v>
      </c>
    </row>
    <row r="383" spans="1:7" ht="15.6">
      <c r="A383" s="50">
        <v>215</v>
      </c>
      <c r="B383" s="52"/>
      <c r="C383" s="20" t="s">
        <v>776</v>
      </c>
      <c r="D383" s="51" t="s">
        <v>777</v>
      </c>
      <c r="E383" s="51"/>
      <c r="F383" s="84">
        <f>ROUND('[1]Прайс общий'!E383*$H$9,0)</f>
        <v>20068</v>
      </c>
      <c r="G383" s="14">
        <f t="shared" si="8"/>
        <v>24081.599999999999</v>
      </c>
    </row>
    <row r="384" spans="1:7" ht="15.6">
      <c r="A384" s="50">
        <v>216</v>
      </c>
      <c r="B384" s="20" t="s">
        <v>778</v>
      </c>
      <c r="C384" s="20" t="s">
        <v>779</v>
      </c>
      <c r="D384" s="51" t="s">
        <v>298</v>
      </c>
      <c r="E384" s="51"/>
      <c r="F384" s="84">
        <f>ROUND('[1]Прайс общий'!E384*$H$9,0)</f>
        <v>3626</v>
      </c>
      <c r="G384" s="14">
        <f t="shared" si="8"/>
        <v>4351.2</v>
      </c>
    </row>
    <row r="385" spans="1:7" ht="15.6">
      <c r="A385" s="50">
        <v>217</v>
      </c>
      <c r="B385" s="20" t="s">
        <v>780</v>
      </c>
      <c r="C385" s="20" t="s">
        <v>781</v>
      </c>
      <c r="D385" s="51" t="s">
        <v>782</v>
      </c>
      <c r="E385" s="51"/>
      <c r="F385" s="84">
        <f>ROUND('[1]Прайс общий'!E385*$H$9,0)</f>
        <v>2752</v>
      </c>
      <c r="G385" s="14">
        <f t="shared" si="8"/>
        <v>3302.4</v>
      </c>
    </row>
    <row r="386" spans="1:7" ht="15.6">
      <c r="A386" s="50">
        <v>218</v>
      </c>
      <c r="B386" s="20" t="s">
        <v>783</v>
      </c>
      <c r="C386" s="20" t="s">
        <v>784</v>
      </c>
      <c r="D386" s="51" t="s">
        <v>785</v>
      </c>
      <c r="E386" s="51"/>
      <c r="F386" s="84">
        <f>ROUND('[1]Прайс общий'!E386*$H$9,0)</f>
        <v>48773</v>
      </c>
      <c r="G386" s="14">
        <f t="shared" si="8"/>
        <v>58527.6</v>
      </c>
    </row>
    <row r="387" spans="1:7" ht="15.6">
      <c r="A387" s="50">
        <v>219</v>
      </c>
      <c r="B387" s="20" t="s">
        <v>786</v>
      </c>
      <c r="C387" s="20" t="s">
        <v>787</v>
      </c>
      <c r="D387" s="51" t="s">
        <v>788</v>
      </c>
      <c r="E387" s="51"/>
      <c r="F387" s="84">
        <f>ROUND('[1]Прайс общий'!E387*$H$9,0)</f>
        <v>48773</v>
      </c>
      <c r="G387" s="14">
        <f t="shared" si="8"/>
        <v>58527.6</v>
      </c>
    </row>
    <row r="388" spans="1:7" ht="15.6">
      <c r="A388" s="50">
        <v>220</v>
      </c>
      <c r="B388" s="20" t="s">
        <v>789</v>
      </c>
      <c r="C388" s="53" t="s">
        <v>790</v>
      </c>
      <c r="D388" s="57" t="s">
        <v>791</v>
      </c>
      <c r="E388" s="57"/>
      <c r="F388" s="84">
        <f>ROUND('[1]Прайс общий'!E388*$H$9,0)</f>
        <v>16516</v>
      </c>
      <c r="G388" s="14">
        <f t="shared" si="8"/>
        <v>19819.2</v>
      </c>
    </row>
    <row r="389" spans="1:7" ht="15.6">
      <c r="A389" s="50">
        <v>221</v>
      </c>
      <c r="B389" s="20" t="s">
        <v>792</v>
      </c>
      <c r="C389" s="53" t="s">
        <v>793</v>
      </c>
      <c r="D389" s="57" t="s">
        <v>794</v>
      </c>
      <c r="E389" s="57"/>
      <c r="F389" s="84">
        <f>ROUND('[1]Прайс общий'!E389*$H$9,0)</f>
        <v>16437</v>
      </c>
      <c r="G389" s="14">
        <f t="shared" si="8"/>
        <v>19724.399999999998</v>
      </c>
    </row>
    <row r="390" spans="1:7" ht="15.6">
      <c r="A390" s="50">
        <v>222</v>
      </c>
      <c r="B390" s="20" t="s">
        <v>795</v>
      </c>
      <c r="C390" s="53" t="s">
        <v>796</v>
      </c>
      <c r="D390" s="57" t="s">
        <v>797</v>
      </c>
      <c r="E390" s="57"/>
      <c r="F390" s="84">
        <f>ROUND('[1]Прайс общий'!E390*$H$9,0)</f>
        <v>16437</v>
      </c>
      <c r="G390" s="14">
        <f t="shared" si="8"/>
        <v>19724.399999999998</v>
      </c>
    </row>
    <row r="391" spans="1:7" ht="15.6">
      <c r="A391" s="50">
        <v>223</v>
      </c>
      <c r="B391" s="20" t="s">
        <v>798</v>
      </c>
      <c r="C391" s="53" t="s">
        <v>799</v>
      </c>
      <c r="D391" s="57" t="s">
        <v>800</v>
      </c>
      <c r="E391" s="57"/>
      <c r="F391" s="84">
        <f>ROUND('[1]Прайс общий'!E391*$H$9,0)</f>
        <v>16437</v>
      </c>
      <c r="G391" s="14">
        <f t="shared" si="8"/>
        <v>19724.399999999998</v>
      </c>
    </row>
    <row r="392" spans="1:7" ht="15.6">
      <c r="A392" s="50">
        <v>224</v>
      </c>
      <c r="B392" s="20" t="s">
        <v>801</v>
      </c>
      <c r="C392" s="53" t="s">
        <v>802</v>
      </c>
      <c r="D392" s="57" t="s">
        <v>803</v>
      </c>
      <c r="E392" s="57"/>
      <c r="F392" s="84">
        <f>ROUND('[1]Прайс общий'!E392*$H$9,0)</f>
        <v>149</v>
      </c>
      <c r="G392" s="14">
        <f t="shared" si="8"/>
        <v>178.79999999999998</v>
      </c>
    </row>
    <row r="393" spans="1:7" ht="15.6">
      <c r="A393" s="50">
        <v>225</v>
      </c>
      <c r="B393" s="20" t="s">
        <v>804</v>
      </c>
      <c r="C393" s="20" t="s">
        <v>805</v>
      </c>
      <c r="D393" s="51" t="s">
        <v>455</v>
      </c>
      <c r="E393" s="51"/>
      <c r="F393" s="84">
        <f>ROUND('[1]Прайс общий'!E393*$H$9,0)</f>
        <v>1640</v>
      </c>
      <c r="G393" s="14">
        <f t="shared" si="8"/>
        <v>1968</v>
      </c>
    </row>
    <row r="394" spans="1:7" ht="15.6">
      <c r="A394" s="50">
        <v>226</v>
      </c>
      <c r="B394" s="20" t="s">
        <v>806</v>
      </c>
      <c r="C394" s="20" t="s">
        <v>807</v>
      </c>
      <c r="D394" s="51" t="s">
        <v>808</v>
      </c>
      <c r="E394" s="51"/>
      <c r="F394" s="84">
        <f>ROUND('[1]Прайс общий'!E394*$H$9,0)</f>
        <v>99</v>
      </c>
      <c r="G394" s="14">
        <f t="shared" si="8"/>
        <v>118.8</v>
      </c>
    </row>
    <row r="395" spans="1:7" s="21" customFormat="1" ht="15.6">
      <c r="A395" s="50">
        <v>227</v>
      </c>
      <c r="B395" s="55"/>
      <c r="C395" s="20" t="s">
        <v>809</v>
      </c>
      <c r="D395" s="20" t="s">
        <v>810</v>
      </c>
      <c r="E395" s="20"/>
      <c r="F395" s="84">
        <f>ROUND('[1]Прайс общий'!E395*$H$9,0)</f>
        <v>100</v>
      </c>
      <c r="G395" s="14">
        <f t="shared" si="8"/>
        <v>120</v>
      </c>
    </row>
    <row r="396" spans="1:7" ht="15.6">
      <c r="A396" s="50">
        <v>228</v>
      </c>
      <c r="B396" s="20"/>
      <c r="C396" s="20" t="s">
        <v>811</v>
      </c>
      <c r="D396" s="51" t="s">
        <v>416</v>
      </c>
      <c r="E396" s="51"/>
      <c r="F396" s="84">
        <f>ROUND('[1]Прайс общий'!E396*$H$9,0)</f>
        <v>416</v>
      </c>
      <c r="G396" s="14">
        <f t="shared" si="8"/>
        <v>499.2</v>
      </c>
    </row>
    <row r="397" spans="1:7" ht="15.6">
      <c r="A397" s="50">
        <v>229</v>
      </c>
      <c r="B397" s="20" t="s">
        <v>812</v>
      </c>
      <c r="C397" s="20" t="s">
        <v>813</v>
      </c>
      <c r="D397" s="51" t="s">
        <v>814</v>
      </c>
      <c r="E397" s="51"/>
      <c r="F397" s="84">
        <f>ROUND('[1]Прайс общий'!E397*$H$9,0)</f>
        <v>1509</v>
      </c>
      <c r="G397" s="14">
        <f t="shared" si="8"/>
        <v>1810.8</v>
      </c>
    </row>
    <row r="398" spans="1:7" ht="15.6">
      <c r="A398" s="50">
        <v>230</v>
      </c>
      <c r="B398" s="20" t="s">
        <v>815</v>
      </c>
      <c r="C398" s="20" t="s">
        <v>816</v>
      </c>
      <c r="D398" s="51" t="s">
        <v>817</v>
      </c>
      <c r="E398" s="51"/>
      <c r="F398" s="84">
        <f>ROUND('[1]Прайс общий'!E398*$H$9,0)</f>
        <v>1192</v>
      </c>
      <c r="G398" s="14">
        <f t="shared" si="8"/>
        <v>1430.3999999999999</v>
      </c>
    </row>
    <row r="399" spans="1:7" ht="15.6">
      <c r="A399" s="50">
        <v>231</v>
      </c>
      <c r="B399" s="20" t="s">
        <v>381</v>
      </c>
      <c r="C399" s="20" t="s">
        <v>818</v>
      </c>
      <c r="D399" s="51" t="s">
        <v>208</v>
      </c>
      <c r="E399" s="51"/>
      <c r="F399" s="84">
        <f>ROUND('[1]Прайс общий'!E399*$H$9,0)</f>
        <v>2862</v>
      </c>
      <c r="G399" s="14">
        <f t="shared" si="8"/>
        <v>3434.4</v>
      </c>
    </row>
    <row r="400" spans="1:7" ht="15.6">
      <c r="A400" s="50">
        <v>232</v>
      </c>
      <c r="B400" s="20" t="s">
        <v>383</v>
      </c>
      <c r="C400" s="20" t="s">
        <v>819</v>
      </c>
      <c r="D400" s="51" t="s">
        <v>208</v>
      </c>
      <c r="E400" s="51"/>
      <c r="F400" s="84">
        <f>ROUND('[1]Прайс общий'!E400*$H$9,0)</f>
        <v>2862</v>
      </c>
      <c r="G400" s="14">
        <f t="shared" si="8"/>
        <v>3434.4</v>
      </c>
    </row>
    <row r="401" spans="1:7" ht="15.6">
      <c r="A401" s="50">
        <v>233</v>
      </c>
      <c r="B401" s="20"/>
      <c r="C401" s="53" t="s">
        <v>820</v>
      </c>
      <c r="D401" s="57" t="s">
        <v>821</v>
      </c>
      <c r="E401" s="57"/>
      <c r="F401" s="84">
        <f>ROUND('[1]Прайс общий'!E401*$H$9,0)</f>
        <v>83074</v>
      </c>
      <c r="G401" s="14">
        <f t="shared" si="8"/>
        <v>99688.8</v>
      </c>
    </row>
    <row r="402" spans="1:7" ht="15.6">
      <c r="A402" s="50">
        <v>234</v>
      </c>
      <c r="B402" s="20"/>
      <c r="C402" s="20" t="s">
        <v>822</v>
      </c>
      <c r="D402" s="51" t="s">
        <v>823</v>
      </c>
      <c r="E402" s="51"/>
      <c r="F402" s="84">
        <f>ROUND('[1]Прайс общий'!E402*$H$9,0)</f>
        <v>487</v>
      </c>
      <c r="G402" s="14">
        <f t="shared" si="8"/>
        <v>584.4</v>
      </c>
    </row>
    <row r="403" spans="1:7" ht="15.6">
      <c r="A403" s="50">
        <v>235</v>
      </c>
      <c r="B403" s="20"/>
      <c r="C403" s="20" t="s">
        <v>824</v>
      </c>
      <c r="D403" s="51" t="s">
        <v>432</v>
      </c>
      <c r="E403" s="51"/>
      <c r="F403" s="84">
        <f>ROUND('[1]Прайс общий'!E403*$H$9,0)</f>
        <v>269</v>
      </c>
      <c r="G403" s="14">
        <f t="shared" si="8"/>
        <v>322.8</v>
      </c>
    </row>
    <row r="404" spans="1:7" ht="15.6">
      <c r="A404" s="50">
        <v>236</v>
      </c>
      <c r="B404" s="20"/>
      <c r="C404" s="20" t="s">
        <v>825</v>
      </c>
      <c r="D404" s="51" t="s">
        <v>198</v>
      </c>
      <c r="E404" s="51"/>
      <c r="F404" s="84">
        <f>ROUND('[1]Прайс общий'!E404*$H$9,0)</f>
        <v>70</v>
      </c>
      <c r="G404" s="14">
        <f t="shared" si="8"/>
        <v>84</v>
      </c>
    </row>
    <row r="405" spans="1:7" ht="15.6">
      <c r="A405" s="50">
        <v>237</v>
      </c>
      <c r="B405" s="20" t="s">
        <v>826</v>
      </c>
      <c r="C405" s="20" t="s">
        <v>827</v>
      </c>
      <c r="D405" s="51" t="s">
        <v>828</v>
      </c>
      <c r="E405" s="51"/>
      <c r="F405" s="84">
        <f>ROUND('[1]Прайс общий'!E405*$H$9,0)</f>
        <v>7521</v>
      </c>
      <c r="G405" s="14">
        <f t="shared" si="8"/>
        <v>9025.1999999999989</v>
      </c>
    </row>
    <row r="406" spans="1:7" ht="15.6">
      <c r="A406" s="50">
        <v>238</v>
      </c>
      <c r="B406" s="20" t="s">
        <v>829</v>
      </c>
      <c r="C406" s="20" t="s">
        <v>830</v>
      </c>
      <c r="D406" s="51" t="s">
        <v>828</v>
      </c>
      <c r="E406" s="51"/>
      <c r="F406" s="84">
        <f>ROUND('[1]Прайс общий'!E406*$H$9,0)</f>
        <v>7521</v>
      </c>
      <c r="G406" s="14">
        <f t="shared" si="8"/>
        <v>9025.1999999999989</v>
      </c>
    </row>
    <row r="407" spans="1:7" ht="15.6">
      <c r="A407" s="50">
        <v>239</v>
      </c>
      <c r="B407" s="20"/>
      <c r="C407" s="20" t="s">
        <v>831</v>
      </c>
      <c r="D407" s="51" t="s">
        <v>322</v>
      </c>
      <c r="E407" s="51"/>
      <c r="F407" s="84">
        <f>ROUND('[1]Прайс общий'!E407*$H$9,0)</f>
        <v>198</v>
      </c>
      <c r="G407" s="14">
        <f t="shared" si="8"/>
        <v>237.6</v>
      </c>
    </row>
    <row r="408" spans="1:7" ht="15.6">
      <c r="A408" s="50">
        <v>240</v>
      </c>
      <c r="B408" s="20"/>
      <c r="C408" s="20" t="s">
        <v>832</v>
      </c>
      <c r="D408" s="51" t="s">
        <v>833</v>
      </c>
      <c r="E408" s="51"/>
      <c r="F408" s="84">
        <f>ROUND('[1]Прайс общий'!E408*$H$9,0)</f>
        <v>2175</v>
      </c>
      <c r="G408" s="14">
        <f t="shared" si="8"/>
        <v>2610</v>
      </c>
    </row>
    <row r="409" spans="1:7" ht="15.6">
      <c r="A409" s="50">
        <v>241</v>
      </c>
      <c r="B409" s="20" t="s">
        <v>834</v>
      </c>
      <c r="C409" s="20" t="s">
        <v>835</v>
      </c>
      <c r="D409" s="51" t="s">
        <v>836</v>
      </c>
      <c r="E409" s="51"/>
      <c r="F409" s="84">
        <f>ROUND('[1]Прайс общий'!E409*$H$9,0)</f>
        <v>70</v>
      </c>
      <c r="G409" s="14">
        <f t="shared" si="8"/>
        <v>84</v>
      </c>
    </row>
    <row r="410" spans="1:7" s="21" customFormat="1" ht="15.6">
      <c r="A410" s="50">
        <v>242</v>
      </c>
      <c r="B410" s="55"/>
      <c r="C410" s="20" t="s">
        <v>837</v>
      </c>
      <c r="D410" s="20" t="s">
        <v>117</v>
      </c>
      <c r="E410" s="20"/>
      <c r="F410" s="84">
        <f>ROUND('[1]Прайс общий'!E410*$H$9,0)</f>
        <v>997</v>
      </c>
      <c r="G410" s="14">
        <f t="shared" si="8"/>
        <v>1196.3999999999999</v>
      </c>
    </row>
    <row r="411" spans="1:7" ht="15.6">
      <c r="A411" s="50">
        <v>243</v>
      </c>
      <c r="B411" s="20"/>
      <c r="C411" s="20" t="s">
        <v>838</v>
      </c>
      <c r="D411" s="51" t="s">
        <v>839</v>
      </c>
      <c r="E411" s="51"/>
      <c r="F411" s="84">
        <f>ROUND('[1]Прайс общий'!E411*$H$9,0)</f>
        <v>278</v>
      </c>
      <c r="G411" s="14">
        <f t="shared" si="8"/>
        <v>333.59999999999997</v>
      </c>
    </row>
    <row r="412" spans="1:7" ht="15.6">
      <c r="A412" s="50">
        <v>244</v>
      </c>
      <c r="B412" s="20"/>
      <c r="C412" s="20" t="s">
        <v>840</v>
      </c>
      <c r="D412" s="51" t="s">
        <v>841</v>
      </c>
      <c r="E412" s="51"/>
      <c r="F412" s="84">
        <f>ROUND('[1]Прайс общий'!E412*$H$9,0)</f>
        <v>219</v>
      </c>
      <c r="G412" s="14">
        <f t="shared" si="8"/>
        <v>262.8</v>
      </c>
    </row>
    <row r="413" spans="1:7" ht="15.6">
      <c r="A413" s="50">
        <v>245</v>
      </c>
      <c r="B413" s="20"/>
      <c r="C413" s="20" t="s">
        <v>842</v>
      </c>
      <c r="D413" s="51" t="s">
        <v>296</v>
      </c>
      <c r="E413" s="51"/>
      <c r="F413" s="84">
        <f>ROUND('[1]Прайс общий'!E413*$H$9,0)</f>
        <v>118</v>
      </c>
      <c r="G413" s="14">
        <f t="shared" si="8"/>
        <v>141.6</v>
      </c>
    </row>
    <row r="414" spans="1:7" ht="15.6">
      <c r="A414" s="50">
        <v>246</v>
      </c>
      <c r="B414" s="20"/>
      <c r="C414" s="20" t="s">
        <v>843</v>
      </c>
      <c r="D414" s="51" t="s">
        <v>844</v>
      </c>
      <c r="E414" s="51"/>
      <c r="F414" s="84">
        <f>ROUND('[1]Прайс общий'!E414*$H$9,0)</f>
        <v>40</v>
      </c>
      <c r="G414" s="14">
        <f t="shared" si="8"/>
        <v>48</v>
      </c>
    </row>
    <row r="415" spans="1:7" ht="15.6">
      <c r="A415" s="50">
        <v>247</v>
      </c>
      <c r="B415" s="20"/>
      <c r="C415" s="20" t="s">
        <v>845</v>
      </c>
      <c r="D415" s="51" t="s">
        <v>846</v>
      </c>
      <c r="E415" s="51"/>
      <c r="F415" s="84">
        <f>ROUND('[1]Прайс общий'!E415*$H$9,0)</f>
        <v>398</v>
      </c>
      <c r="G415" s="14">
        <f t="shared" si="8"/>
        <v>477.59999999999997</v>
      </c>
    </row>
    <row r="416" spans="1:7" ht="15.6">
      <c r="A416" s="50">
        <v>248</v>
      </c>
      <c r="B416" s="20"/>
      <c r="C416" s="20" t="s">
        <v>847</v>
      </c>
      <c r="D416" s="51" t="s">
        <v>848</v>
      </c>
      <c r="E416" s="51"/>
      <c r="F416" s="84">
        <f>ROUND('[1]Прайс общий'!E416*$H$9,0)</f>
        <v>507</v>
      </c>
      <c r="G416" s="14">
        <f t="shared" si="8"/>
        <v>608.4</v>
      </c>
    </row>
    <row r="417" spans="1:7" ht="15.6">
      <c r="A417" s="50">
        <v>249</v>
      </c>
      <c r="B417" s="20"/>
      <c r="C417" s="20" t="s">
        <v>849</v>
      </c>
      <c r="D417" s="51" t="s">
        <v>850</v>
      </c>
      <c r="E417" s="51"/>
      <c r="F417" s="84">
        <f>ROUND('[1]Прайс общий'!E417*$H$9,0)</f>
        <v>308</v>
      </c>
      <c r="G417" s="14">
        <f t="shared" si="8"/>
        <v>369.59999999999997</v>
      </c>
    </row>
    <row r="418" spans="1:7" ht="15.6">
      <c r="A418" s="50">
        <v>250</v>
      </c>
      <c r="B418" s="20"/>
      <c r="C418" s="20" t="s">
        <v>851</v>
      </c>
      <c r="D418" s="51" t="s">
        <v>852</v>
      </c>
      <c r="E418" s="51"/>
      <c r="F418" s="84">
        <f>ROUND('[1]Прайс общий'!E418*$H$9,0)</f>
        <v>209</v>
      </c>
      <c r="G418" s="14">
        <f t="shared" si="8"/>
        <v>250.79999999999998</v>
      </c>
    </row>
    <row r="419" spans="1:7" ht="15.6">
      <c r="A419" s="50">
        <v>251</v>
      </c>
      <c r="B419" s="20"/>
      <c r="C419" s="20" t="s">
        <v>853</v>
      </c>
      <c r="D419" s="51" t="s">
        <v>854</v>
      </c>
      <c r="E419" s="51"/>
      <c r="F419" s="84">
        <f>ROUND('[1]Прайс общий'!E419*$H$9,0)</f>
        <v>269</v>
      </c>
      <c r="G419" s="14">
        <f t="shared" si="8"/>
        <v>322.8</v>
      </c>
    </row>
    <row r="420" spans="1:7" ht="15.6">
      <c r="A420" s="50">
        <v>252</v>
      </c>
      <c r="B420" s="20"/>
      <c r="C420" s="20" t="s">
        <v>855</v>
      </c>
      <c r="D420" s="51" t="s">
        <v>856</v>
      </c>
      <c r="E420" s="51"/>
      <c r="F420" s="84">
        <f>ROUND('[1]Прайс общий'!E420*$H$9,0)</f>
        <v>387</v>
      </c>
      <c r="G420" s="14">
        <f t="shared" si="8"/>
        <v>464.4</v>
      </c>
    </row>
    <row r="421" spans="1:7" ht="15.6">
      <c r="A421" s="50">
        <v>253</v>
      </c>
      <c r="B421" s="20"/>
      <c r="C421" s="20" t="s">
        <v>857</v>
      </c>
      <c r="D421" s="51" t="s">
        <v>858</v>
      </c>
      <c r="E421" s="51"/>
      <c r="F421" s="84">
        <f>ROUND('[1]Прайс общий'!E421*$H$9,0)</f>
        <v>54463</v>
      </c>
      <c r="G421" s="14">
        <f t="shared" si="8"/>
        <v>65355.6</v>
      </c>
    </row>
    <row r="422" spans="1:7" ht="15.6">
      <c r="A422" s="50">
        <v>254</v>
      </c>
      <c r="B422" s="20"/>
      <c r="C422" s="20" t="s">
        <v>859</v>
      </c>
      <c r="D422" s="51" t="s">
        <v>860</v>
      </c>
      <c r="E422" s="51"/>
      <c r="F422" s="84">
        <f>ROUND('[1]Прайс общий'!E422*$H$9,0)</f>
        <v>40195</v>
      </c>
      <c r="G422" s="14">
        <f t="shared" si="8"/>
        <v>48234</v>
      </c>
    </row>
    <row r="423" spans="1:7" ht="15.6">
      <c r="A423" s="50">
        <v>255</v>
      </c>
      <c r="B423" s="20"/>
      <c r="C423" s="20" t="s">
        <v>861</v>
      </c>
      <c r="D423" s="51" t="s">
        <v>860</v>
      </c>
      <c r="E423" s="51"/>
      <c r="F423" s="84">
        <f>ROUND('[1]Прайс общий'!E423*$H$9,0)</f>
        <v>48086</v>
      </c>
      <c r="G423" s="14">
        <f t="shared" si="8"/>
        <v>57703.199999999997</v>
      </c>
    </row>
    <row r="424" spans="1:7" ht="15.6">
      <c r="A424" s="50">
        <v>256</v>
      </c>
      <c r="B424" s="20"/>
      <c r="C424" s="20" t="s">
        <v>862</v>
      </c>
      <c r="D424" s="51" t="s">
        <v>863</v>
      </c>
      <c r="E424" s="51"/>
      <c r="F424" s="84">
        <f>ROUND('[1]Прайс общий'!E424*$H$9,0)</f>
        <v>48145</v>
      </c>
      <c r="G424" s="14">
        <f t="shared" si="8"/>
        <v>57774</v>
      </c>
    </row>
    <row r="425" spans="1:7" ht="15.6">
      <c r="A425" s="50">
        <v>257</v>
      </c>
      <c r="B425" s="20"/>
      <c r="C425" s="20" t="s">
        <v>864</v>
      </c>
      <c r="D425" s="51" t="s">
        <v>865</v>
      </c>
      <c r="E425" s="51"/>
      <c r="F425" s="84">
        <f>ROUND('[1]Прайс общий'!E425*$H$9,0)</f>
        <v>45799</v>
      </c>
      <c r="G425" s="14">
        <f t="shared" ref="G425:G488" si="9">F425*$H$10</f>
        <v>54958.799999999996</v>
      </c>
    </row>
    <row r="426" spans="1:7" ht="15.6">
      <c r="A426" s="50">
        <v>258</v>
      </c>
      <c r="B426" s="20" t="s">
        <v>866</v>
      </c>
      <c r="C426" s="20" t="s">
        <v>867</v>
      </c>
      <c r="D426" s="51" t="s">
        <v>868</v>
      </c>
      <c r="E426" s="51"/>
      <c r="F426" s="84">
        <f>ROUND('[1]Прайс общий'!E426*$H$9,0)</f>
        <v>11544</v>
      </c>
      <c r="G426" s="14">
        <f t="shared" si="9"/>
        <v>13852.8</v>
      </c>
    </row>
    <row r="427" spans="1:7" ht="15.6">
      <c r="A427" s="50">
        <v>259</v>
      </c>
      <c r="B427" s="20"/>
      <c r="C427" s="20" t="s">
        <v>869</v>
      </c>
      <c r="D427" s="51" t="s">
        <v>485</v>
      </c>
      <c r="E427" s="51"/>
      <c r="F427" s="84">
        <f>ROUND('[1]Прайс общий'!E427*$H$9,0)</f>
        <v>209</v>
      </c>
      <c r="G427" s="14">
        <f t="shared" si="9"/>
        <v>250.79999999999998</v>
      </c>
    </row>
    <row r="428" spans="1:7" ht="15.6">
      <c r="A428" s="50">
        <v>260</v>
      </c>
      <c r="B428" s="20"/>
      <c r="C428" s="20" t="s">
        <v>870</v>
      </c>
      <c r="D428" s="51" t="s">
        <v>871</v>
      </c>
      <c r="E428" s="51"/>
      <c r="F428" s="84">
        <f>ROUND('[1]Прайс общий'!E428*$H$9,0)</f>
        <v>24420</v>
      </c>
      <c r="G428" s="14">
        <f t="shared" si="9"/>
        <v>29304</v>
      </c>
    </row>
    <row r="429" spans="1:7" ht="15.6">
      <c r="A429" s="50">
        <v>261</v>
      </c>
      <c r="B429" s="20"/>
      <c r="C429" s="20" t="s">
        <v>872</v>
      </c>
      <c r="D429" s="51" t="s">
        <v>276</v>
      </c>
      <c r="E429" s="51"/>
      <c r="F429" s="84">
        <f>ROUND('[1]Прайс общий'!E429*$H$9,0)</f>
        <v>914</v>
      </c>
      <c r="G429" s="14">
        <f t="shared" si="9"/>
        <v>1096.8</v>
      </c>
    </row>
    <row r="430" spans="1:7" ht="15.6">
      <c r="A430" s="50">
        <v>262</v>
      </c>
      <c r="B430" s="20"/>
      <c r="C430" s="20" t="s">
        <v>873</v>
      </c>
      <c r="D430" s="51" t="s">
        <v>874</v>
      </c>
      <c r="E430" s="51"/>
      <c r="F430" s="84">
        <f>ROUND('[1]Прайс общий'!E430*$H$9,0)</f>
        <v>10075</v>
      </c>
      <c r="G430" s="14">
        <f t="shared" si="9"/>
        <v>12090</v>
      </c>
    </row>
    <row r="431" spans="1:7" ht="15.6">
      <c r="A431" s="50">
        <v>263</v>
      </c>
      <c r="B431" s="20" t="s">
        <v>875</v>
      </c>
      <c r="C431" s="20" t="s">
        <v>876</v>
      </c>
      <c r="D431" s="51" t="s">
        <v>877</v>
      </c>
      <c r="E431" s="51"/>
      <c r="F431" s="84">
        <f>ROUND('[1]Прайс общий'!E431*$H$9,0)</f>
        <v>2365</v>
      </c>
      <c r="G431" s="14">
        <f t="shared" si="9"/>
        <v>2838</v>
      </c>
    </row>
    <row r="432" spans="1:7" ht="15.6">
      <c r="A432" s="50">
        <v>264</v>
      </c>
      <c r="B432" s="20"/>
      <c r="C432" s="20" t="s">
        <v>878</v>
      </c>
      <c r="D432" s="51" t="s">
        <v>879</v>
      </c>
      <c r="E432" s="51"/>
      <c r="F432" s="84">
        <f>ROUND('[1]Прайс общий'!E432*$H$9,0)</f>
        <v>76011</v>
      </c>
      <c r="G432" s="14">
        <f t="shared" si="9"/>
        <v>91213.2</v>
      </c>
    </row>
    <row r="433" spans="1:7" ht="15.6">
      <c r="A433" s="50">
        <v>265</v>
      </c>
      <c r="B433" s="20"/>
      <c r="C433" s="20" t="s">
        <v>880</v>
      </c>
      <c r="D433" s="51" t="s">
        <v>881</v>
      </c>
      <c r="E433" s="51"/>
      <c r="F433" s="84">
        <f>ROUND('[1]Прайс общий'!E433*$H$9,0)</f>
        <v>665</v>
      </c>
      <c r="G433" s="14">
        <f t="shared" si="9"/>
        <v>798</v>
      </c>
    </row>
    <row r="434" spans="1:7" ht="15.6">
      <c r="A434" s="50">
        <v>266</v>
      </c>
      <c r="B434" s="20"/>
      <c r="C434" s="20" t="s">
        <v>882</v>
      </c>
      <c r="D434" s="51" t="s">
        <v>274</v>
      </c>
      <c r="E434" s="51"/>
      <c r="F434" s="84">
        <f>ROUND('[1]Прайс общий'!E434*$H$9,0)</f>
        <v>607</v>
      </c>
      <c r="G434" s="14">
        <f t="shared" si="9"/>
        <v>728.4</v>
      </c>
    </row>
    <row r="435" spans="1:7" ht="15.6">
      <c r="A435" s="50">
        <v>267</v>
      </c>
      <c r="B435" s="20"/>
      <c r="C435" s="20" t="s">
        <v>883</v>
      </c>
      <c r="D435" s="51" t="s">
        <v>270</v>
      </c>
      <c r="E435" s="51"/>
      <c r="F435" s="84">
        <f>ROUND('[1]Прайс общий'!E435*$H$9,0)</f>
        <v>269</v>
      </c>
      <c r="G435" s="14">
        <f t="shared" si="9"/>
        <v>322.8</v>
      </c>
    </row>
    <row r="436" spans="1:7" ht="15.6">
      <c r="A436" s="50">
        <v>268</v>
      </c>
      <c r="B436" s="20"/>
      <c r="C436" s="20" t="s">
        <v>884</v>
      </c>
      <c r="D436" s="51" t="s">
        <v>298</v>
      </c>
      <c r="E436" s="51"/>
      <c r="F436" s="84">
        <f>ROUND('[1]Прайс общий'!E436*$H$9,0)</f>
        <v>11484</v>
      </c>
      <c r="G436" s="14">
        <f t="shared" si="9"/>
        <v>13780.8</v>
      </c>
    </row>
    <row r="437" spans="1:7" ht="15.6">
      <c r="A437" s="50">
        <v>269</v>
      </c>
      <c r="B437" s="20"/>
      <c r="C437" s="20" t="s">
        <v>885</v>
      </c>
      <c r="D437" s="51" t="s">
        <v>886</v>
      </c>
      <c r="E437" s="51"/>
      <c r="F437" s="84">
        <f>ROUND('[1]Прайс общий'!E437*$H$9,0)</f>
        <v>5017</v>
      </c>
      <c r="G437" s="14">
        <f t="shared" si="9"/>
        <v>6020.4</v>
      </c>
    </row>
    <row r="438" spans="1:7" ht="15.6">
      <c r="A438" s="50">
        <v>270</v>
      </c>
      <c r="B438" s="20"/>
      <c r="C438" s="20" t="s">
        <v>887</v>
      </c>
      <c r="D438" s="51" t="s">
        <v>886</v>
      </c>
      <c r="E438" s="51"/>
      <c r="F438" s="84">
        <f>ROUND('[1]Прайс общий'!E438*$H$9,0)</f>
        <v>5017</v>
      </c>
      <c r="G438" s="14">
        <f t="shared" si="9"/>
        <v>6020.4</v>
      </c>
    </row>
    <row r="439" spans="1:7" s="21" customFormat="1" ht="15.6">
      <c r="A439" s="50">
        <v>271</v>
      </c>
      <c r="B439" s="55"/>
      <c r="C439" s="20" t="s">
        <v>888</v>
      </c>
      <c r="D439" s="20" t="s">
        <v>92</v>
      </c>
      <c r="E439" s="20"/>
      <c r="F439" s="84">
        <f>ROUND('[1]Прайс общий'!E439*$H$9,0)</f>
        <v>1134</v>
      </c>
      <c r="G439" s="14">
        <f t="shared" si="9"/>
        <v>1360.8</v>
      </c>
    </row>
    <row r="440" spans="1:7" s="21" customFormat="1" ht="15.6">
      <c r="A440" s="50">
        <v>272</v>
      </c>
      <c r="B440" s="55"/>
      <c r="C440" s="20" t="s">
        <v>889</v>
      </c>
      <c r="D440" s="20" t="s">
        <v>92</v>
      </c>
      <c r="E440" s="20"/>
      <c r="F440" s="84">
        <f>ROUND('[1]Прайс общий'!E440*$H$9,0)</f>
        <v>555</v>
      </c>
      <c r="G440" s="14">
        <f t="shared" si="9"/>
        <v>666</v>
      </c>
    </row>
    <row r="441" spans="1:7" ht="15.6">
      <c r="A441" s="50">
        <v>273</v>
      </c>
      <c r="B441" s="20"/>
      <c r="C441" s="20" t="s">
        <v>890</v>
      </c>
      <c r="D441" s="51" t="s">
        <v>276</v>
      </c>
      <c r="E441" s="51"/>
      <c r="F441" s="84">
        <f>ROUND('[1]Прайс общий'!E441*$H$9,0)</f>
        <v>3179</v>
      </c>
      <c r="G441" s="14">
        <f t="shared" si="9"/>
        <v>3814.7999999999997</v>
      </c>
    </row>
    <row r="442" spans="1:7" ht="15.6">
      <c r="A442" s="50">
        <v>274</v>
      </c>
      <c r="B442" s="20"/>
      <c r="C442" s="20" t="s">
        <v>230</v>
      </c>
      <c r="D442" s="51" t="s">
        <v>891</v>
      </c>
      <c r="E442" s="51"/>
      <c r="F442" s="84">
        <f>ROUND('[1]Прайс общий'!E442*$H$9,0)</f>
        <v>588</v>
      </c>
      <c r="G442" s="14">
        <f t="shared" si="9"/>
        <v>705.6</v>
      </c>
    </row>
    <row r="443" spans="1:7" ht="15.6">
      <c r="A443" s="50">
        <v>275</v>
      </c>
      <c r="B443" s="20" t="s">
        <v>892</v>
      </c>
      <c r="C443" s="20" t="s">
        <v>893</v>
      </c>
      <c r="D443" s="51" t="s">
        <v>894</v>
      </c>
      <c r="E443" s="51"/>
      <c r="F443" s="84">
        <f>ROUND('[1]Прайс общий'!E443*$H$9,0)</f>
        <v>11087</v>
      </c>
      <c r="G443" s="14">
        <f t="shared" si="9"/>
        <v>13304.4</v>
      </c>
    </row>
    <row r="444" spans="1:7" ht="15.6">
      <c r="A444" s="50">
        <v>276</v>
      </c>
      <c r="B444" s="20"/>
      <c r="C444" s="20" t="s">
        <v>895</v>
      </c>
      <c r="D444" s="51" t="s">
        <v>777</v>
      </c>
      <c r="E444" s="51"/>
      <c r="F444" s="84">
        <f>ROUND('[1]Прайс общий'!E444*$H$9,0)</f>
        <v>13234</v>
      </c>
      <c r="G444" s="14">
        <f t="shared" si="9"/>
        <v>15880.8</v>
      </c>
    </row>
    <row r="445" spans="1:7" ht="15.6">
      <c r="A445" s="50">
        <v>277</v>
      </c>
      <c r="B445" s="20"/>
      <c r="C445" s="20" t="s">
        <v>896</v>
      </c>
      <c r="D445" s="51" t="s">
        <v>897</v>
      </c>
      <c r="E445" s="51"/>
      <c r="F445" s="84">
        <f>ROUND('[1]Прайс общий'!E445*$H$9,0)</f>
        <v>37793</v>
      </c>
      <c r="G445" s="14">
        <f t="shared" si="9"/>
        <v>45351.6</v>
      </c>
    </row>
    <row r="446" spans="1:7" ht="15.6">
      <c r="A446" s="50">
        <v>278</v>
      </c>
      <c r="B446" s="20"/>
      <c r="C446" s="20" t="s">
        <v>898</v>
      </c>
      <c r="D446" s="51" t="s">
        <v>198</v>
      </c>
      <c r="E446" s="51"/>
      <c r="F446" s="84">
        <f>ROUND('[1]Прайс общий'!E446*$H$9,0)</f>
        <v>278</v>
      </c>
      <c r="G446" s="14">
        <f t="shared" si="9"/>
        <v>333.59999999999997</v>
      </c>
    </row>
    <row r="447" spans="1:7" ht="15.6">
      <c r="A447" s="50">
        <v>279</v>
      </c>
      <c r="B447" s="20"/>
      <c r="C447" s="20" t="s">
        <v>899</v>
      </c>
      <c r="D447" s="51" t="s">
        <v>270</v>
      </c>
      <c r="E447" s="51"/>
      <c r="F447" s="84">
        <f>ROUND('[1]Прайс общий'!E447*$H$9,0)</f>
        <v>357</v>
      </c>
      <c r="G447" s="14">
        <f t="shared" si="9"/>
        <v>428.4</v>
      </c>
    </row>
    <row r="448" spans="1:7" ht="15.6">
      <c r="A448" s="50">
        <v>280</v>
      </c>
      <c r="B448" s="20" t="s">
        <v>900</v>
      </c>
      <c r="C448" s="20" t="s">
        <v>901</v>
      </c>
      <c r="D448" s="51" t="s">
        <v>27</v>
      </c>
      <c r="E448" s="51"/>
      <c r="F448" s="84">
        <f>ROUND('[1]Прайс общий'!E448*$H$9,0)</f>
        <v>1371</v>
      </c>
      <c r="G448" s="14">
        <f t="shared" si="9"/>
        <v>1645.2</v>
      </c>
    </row>
    <row r="449" spans="1:7" ht="15.6">
      <c r="A449" s="50">
        <v>281</v>
      </c>
      <c r="B449" s="20" t="s">
        <v>902</v>
      </c>
      <c r="C449" s="20" t="s">
        <v>903</v>
      </c>
      <c r="D449" s="51" t="s">
        <v>27</v>
      </c>
      <c r="E449" s="51"/>
      <c r="F449" s="84">
        <f>ROUND('[1]Прайс общий'!E449*$H$9,0)</f>
        <v>934</v>
      </c>
      <c r="G449" s="14">
        <f t="shared" si="9"/>
        <v>1120.8</v>
      </c>
    </row>
    <row r="450" spans="1:7" ht="15.6">
      <c r="A450" s="50">
        <v>282</v>
      </c>
      <c r="B450" s="20"/>
      <c r="C450" s="20" t="s">
        <v>904</v>
      </c>
      <c r="D450" s="51" t="s">
        <v>905</v>
      </c>
      <c r="E450" s="51"/>
      <c r="F450" s="84">
        <f>ROUND('[1]Прайс общий'!E450*$H$9,0)</f>
        <v>369</v>
      </c>
      <c r="G450" s="14">
        <f t="shared" si="9"/>
        <v>442.8</v>
      </c>
    </row>
    <row r="451" spans="1:7" ht="15.6">
      <c r="A451" s="50">
        <v>283</v>
      </c>
      <c r="B451" s="20"/>
      <c r="C451" s="20" t="s">
        <v>906</v>
      </c>
      <c r="D451" s="51" t="s">
        <v>27</v>
      </c>
      <c r="E451" s="51"/>
      <c r="F451" s="84">
        <f>ROUND('[1]Прайс общий'!E451*$H$9,0)</f>
        <v>576</v>
      </c>
      <c r="G451" s="14">
        <f t="shared" si="9"/>
        <v>691.19999999999993</v>
      </c>
    </row>
    <row r="452" spans="1:7" ht="15.6">
      <c r="A452" s="50">
        <v>284</v>
      </c>
      <c r="B452" s="20"/>
      <c r="C452" s="20" t="s">
        <v>907</v>
      </c>
      <c r="D452" s="51" t="s">
        <v>27</v>
      </c>
      <c r="E452" s="51"/>
      <c r="F452" s="84">
        <f>ROUND('[1]Прайс общий'!E452*$H$9,0)</f>
        <v>686</v>
      </c>
      <c r="G452" s="14">
        <f t="shared" si="9"/>
        <v>823.19999999999993</v>
      </c>
    </row>
    <row r="453" spans="1:7" ht="15.6">
      <c r="A453" s="50">
        <v>285</v>
      </c>
      <c r="B453" s="20"/>
      <c r="C453" s="20" t="s">
        <v>908</v>
      </c>
      <c r="D453" s="58" t="s">
        <v>909</v>
      </c>
      <c r="E453" s="58"/>
      <c r="F453" s="84">
        <f>ROUND('[1]Прайс общий'!E453*$H$9,0)</f>
        <v>238</v>
      </c>
      <c r="G453" s="14">
        <f t="shared" si="9"/>
        <v>285.59999999999997</v>
      </c>
    </row>
    <row r="454" spans="1:7" ht="15.6">
      <c r="A454" s="50">
        <v>286</v>
      </c>
      <c r="B454" s="20"/>
      <c r="C454" s="20" t="s">
        <v>910</v>
      </c>
      <c r="D454" s="51" t="s">
        <v>628</v>
      </c>
      <c r="E454" s="51"/>
      <c r="F454" s="84">
        <f>ROUND('[1]Прайс общий'!E454*$H$9,0)</f>
        <v>37246</v>
      </c>
      <c r="G454" s="14">
        <f t="shared" si="9"/>
        <v>44695.199999999997</v>
      </c>
    </row>
    <row r="455" spans="1:7" ht="15.6">
      <c r="A455" s="50">
        <v>287</v>
      </c>
      <c r="B455" s="20"/>
      <c r="C455" s="20" t="s">
        <v>911</v>
      </c>
      <c r="D455" s="51" t="s">
        <v>912</v>
      </c>
      <c r="E455" s="51"/>
      <c r="F455" s="84">
        <f>ROUND('[1]Прайс общий'!E455*$H$9,0)</f>
        <v>2225</v>
      </c>
      <c r="G455" s="14">
        <f t="shared" si="9"/>
        <v>2670</v>
      </c>
    </row>
    <row r="456" spans="1:7" ht="15.6">
      <c r="A456" s="50">
        <v>288</v>
      </c>
      <c r="B456" s="52" t="s">
        <v>913</v>
      </c>
      <c r="C456" s="20" t="s">
        <v>914</v>
      </c>
      <c r="D456" s="51" t="s">
        <v>915</v>
      </c>
      <c r="E456" s="51"/>
      <c r="F456" s="84">
        <f>ROUND('[1]Прайс общий'!E456*$H$9,0)</f>
        <v>4749</v>
      </c>
      <c r="G456" s="14">
        <f t="shared" si="9"/>
        <v>5698.8</v>
      </c>
    </row>
    <row r="457" spans="1:7" ht="15.6">
      <c r="A457" s="50">
        <v>289</v>
      </c>
      <c r="B457" s="20" t="s">
        <v>916</v>
      </c>
      <c r="C457" s="20" t="s">
        <v>917</v>
      </c>
      <c r="D457" s="51" t="s">
        <v>918</v>
      </c>
      <c r="E457" s="51"/>
      <c r="F457" s="84">
        <f>ROUND('[1]Прайс общий'!E457*$H$9,0)</f>
        <v>6834</v>
      </c>
      <c r="G457" s="14">
        <f t="shared" si="9"/>
        <v>8200.7999999999993</v>
      </c>
    </row>
    <row r="458" spans="1:7" ht="15.6">
      <c r="A458" s="50">
        <v>290</v>
      </c>
      <c r="B458" s="20" t="s">
        <v>919</v>
      </c>
      <c r="C458" s="20" t="s">
        <v>920</v>
      </c>
      <c r="D458" s="51" t="s">
        <v>921</v>
      </c>
      <c r="E458" s="51"/>
      <c r="F458" s="84">
        <f>ROUND('[1]Прайс общий'!E458*$H$9,0)</f>
        <v>10962</v>
      </c>
      <c r="G458" s="14">
        <f t="shared" si="9"/>
        <v>13154.4</v>
      </c>
    </row>
    <row r="459" spans="1:7" ht="15.6">
      <c r="A459" s="50">
        <v>291</v>
      </c>
      <c r="B459" s="20" t="s">
        <v>919</v>
      </c>
      <c r="C459" s="20" t="s">
        <v>922</v>
      </c>
      <c r="D459" s="51" t="s">
        <v>923</v>
      </c>
      <c r="E459" s="51"/>
      <c r="F459" s="84">
        <f>ROUND('[1]Прайс общий'!E459*$H$9,0)</f>
        <v>2284</v>
      </c>
      <c r="G459" s="14">
        <f t="shared" si="9"/>
        <v>2740.7999999999997</v>
      </c>
    </row>
    <row r="460" spans="1:7" ht="15.6">
      <c r="A460" s="50">
        <v>292</v>
      </c>
      <c r="B460" s="20"/>
      <c r="C460" s="20" t="s">
        <v>924</v>
      </c>
      <c r="D460" s="51" t="s">
        <v>925</v>
      </c>
      <c r="E460" s="51"/>
      <c r="F460" s="84">
        <f>ROUND('[1]Прайс общий'!E460*$H$9,0)</f>
        <v>10075</v>
      </c>
      <c r="G460" s="14">
        <f t="shared" si="9"/>
        <v>12090</v>
      </c>
    </row>
    <row r="461" spans="1:7" ht="15.6">
      <c r="A461" s="50">
        <v>293</v>
      </c>
      <c r="B461" s="20"/>
      <c r="C461" s="20" t="s">
        <v>926</v>
      </c>
      <c r="D461" s="51" t="s">
        <v>927</v>
      </c>
      <c r="E461" s="51"/>
      <c r="F461" s="84">
        <f>ROUND('[1]Прайс общий'!E461*$H$9,0)</f>
        <v>527</v>
      </c>
      <c r="G461" s="14">
        <f t="shared" si="9"/>
        <v>632.4</v>
      </c>
    </row>
    <row r="462" spans="1:7" ht="15.6">
      <c r="A462" s="50">
        <v>294</v>
      </c>
      <c r="B462" s="20"/>
      <c r="C462" s="20" t="s">
        <v>928</v>
      </c>
      <c r="D462" s="51" t="s">
        <v>929</v>
      </c>
      <c r="E462" s="51"/>
      <c r="F462" s="84">
        <f>ROUND('[1]Прайс общий'!E462*$H$9,0)</f>
        <v>2425</v>
      </c>
      <c r="G462" s="14">
        <f t="shared" si="9"/>
        <v>2910</v>
      </c>
    </row>
    <row r="463" spans="1:7" ht="15.6">
      <c r="A463" s="50">
        <v>295</v>
      </c>
      <c r="B463" s="20" t="s">
        <v>930</v>
      </c>
      <c r="C463" s="20" t="s">
        <v>931</v>
      </c>
      <c r="D463" s="51" t="s">
        <v>932</v>
      </c>
      <c r="E463" s="51"/>
      <c r="F463" s="84">
        <f>ROUND('[1]Прайс общий'!E463*$H$9,0)</f>
        <v>67934</v>
      </c>
      <c r="G463" s="14">
        <f t="shared" si="9"/>
        <v>81520.800000000003</v>
      </c>
    </row>
    <row r="464" spans="1:7" ht="15.6">
      <c r="A464" s="50">
        <v>296</v>
      </c>
      <c r="B464" s="20"/>
      <c r="C464" s="20" t="s">
        <v>933</v>
      </c>
      <c r="D464" s="51" t="s">
        <v>934</v>
      </c>
      <c r="E464" s="51"/>
      <c r="F464" s="84">
        <f>ROUND('[1]Прайс общий'!E464*$H$9,0)</f>
        <v>198</v>
      </c>
      <c r="G464" s="14">
        <f t="shared" si="9"/>
        <v>237.6</v>
      </c>
    </row>
    <row r="465" spans="1:7" ht="15.6">
      <c r="A465" s="50">
        <v>297</v>
      </c>
      <c r="B465" s="20"/>
      <c r="C465" s="20" t="s">
        <v>935</v>
      </c>
      <c r="D465" s="51" t="s">
        <v>556</v>
      </c>
      <c r="E465" s="51"/>
      <c r="F465" s="84">
        <f>ROUND('[1]Прайс общий'!E465*$H$9,0)</f>
        <v>2166</v>
      </c>
      <c r="G465" s="14">
        <f t="shared" si="9"/>
        <v>2599.1999999999998</v>
      </c>
    </row>
    <row r="466" spans="1:7" s="21" customFormat="1" ht="15.6">
      <c r="A466" s="50">
        <v>298</v>
      </c>
      <c r="B466" s="20"/>
      <c r="C466" s="59" t="s">
        <v>936</v>
      </c>
      <c r="D466" s="59" t="s">
        <v>359</v>
      </c>
      <c r="E466" s="59"/>
      <c r="F466" s="84">
        <f>ROUND('[1]Прайс общий'!E466*$H$9,0)</f>
        <v>5899</v>
      </c>
      <c r="G466" s="14">
        <f t="shared" si="9"/>
        <v>7078.8</v>
      </c>
    </row>
    <row r="467" spans="1:7" ht="15.6">
      <c r="A467" s="50">
        <v>299</v>
      </c>
      <c r="B467" s="20"/>
      <c r="C467" s="20" t="s">
        <v>937</v>
      </c>
      <c r="D467" s="51" t="s">
        <v>27</v>
      </c>
      <c r="E467" s="51"/>
      <c r="F467" s="84">
        <f>ROUND('[1]Прайс общий'!E467*$H$9,0)</f>
        <v>556</v>
      </c>
      <c r="G467" s="14">
        <f t="shared" si="9"/>
        <v>667.19999999999993</v>
      </c>
    </row>
    <row r="468" spans="1:7" ht="15.6">
      <c r="A468" s="50">
        <v>300</v>
      </c>
      <c r="B468" s="20"/>
      <c r="C468" s="20" t="s">
        <v>938</v>
      </c>
      <c r="D468" s="51" t="s">
        <v>939</v>
      </c>
      <c r="E468" s="51"/>
      <c r="F468" s="84">
        <f>ROUND('[1]Прайс общий'!E468*$H$9,0)</f>
        <v>11723</v>
      </c>
      <c r="G468" s="14">
        <f t="shared" si="9"/>
        <v>14067.6</v>
      </c>
    </row>
    <row r="469" spans="1:7" ht="15.6">
      <c r="A469" s="50">
        <v>301</v>
      </c>
      <c r="B469" s="20" t="s">
        <v>940</v>
      </c>
      <c r="C469" s="20" t="s">
        <v>941</v>
      </c>
      <c r="D469" s="51" t="s">
        <v>939</v>
      </c>
      <c r="E469" s="51"/>
      <c r="F469" s="84">
        <f>ROUND('[1]Прайс общий'!E469*$H$9,0)</f>
        <v>11560</v>
      </c>
      <c r="G469" s="14">
        <f t="shared" si="9"/>
        <v>13872</v>
      </c>
    </row>
    <row r="470" spans="1:7" ht="15.6">
      <c r="A470" s="50">
        <v>302</v>
      </c>
      <c r="B470" s="20" t="s">
        <v>942</v>
      </c>
      <c r="C470" s="20" t="s">
        <v>943</v>
      </c>
      <c r="D470" s="51" t="s">
        <v>944</v>
      </c>
      <c r="E470" s="51"/>
      <c r="F470" s="84">
        <f>ROUND('[1]Прайс общий'!E470*$H$9,0)</f>
        <v>2524</v>
      </c>
      <c r="G470" s="14">
        <f t="shared" si="9"/>
        <v>3028.7999999999997</v>
      </c>
    </row>
    <row r="471" spans="1:7" ht="15.6">
      <c r="A471" s="50">
        <v>303</v>
      </c>
      <c r="B471" s="20" t="s">
        <v>547</v>
      </c>
      <c r="C471" s="20" t="s">
        <v>945</v>
      </c>
      <c r="D471" s="51" t="s">
        <v>946</v>
      </c>
      <c r="E471" s="51"/>
      <c r="F471" s="84">
        <f>ROUND('[1]Прайс общий'!E471*$H$9,0)</f>
        <v>89</v>
      </c>
      <c r="G471" s="14">
        <f t="shared" si="9"/>
        <v>106.8</v>
      </c>
    </row>
    <row r="472" spans="1:7" ht="15.6">
      <c r="A472" s="50">
        <v>304</v>
      </c>
      <c r="B472" s="20" t="s">
        <v>947</v>
      </c>
      <c r="C472" s="20" t="s">
        <v>948</v>
      </c>
      <c r="D472" s="51" t="s">
        <v>949</v>
      </c>
      <c r="E472" s="51"/>
      <c r="F472" s="84">
        <f>ROUND('[1]Прайс общий'!E472*$H$9,0)</f>
        <v>5862</v>
      </c>
      <c r="G472" s="14">
        <f t="shared" si="9"/>
        <v>7034.4</v>
      </c>
    </row>
    <row r="473" spans="1:7" ht="15.6">
      <c r="A473" s="50">
        <v>305</v>
      </c>
      <c r="B473" s="20"/>
      <c r="C473" s="20" t="s">
        <v>950</v>
      </c>
      <c r="D473" s="51" t="s">
        <v>208</v>
      </c>
      <c r="E473" s="51"/>
      <c r="F473" s="84">
        <f>ROUND('[1]Прайс общий'!E473*$H$9,0)</f>
        <v>209</v>
      </c>
      <c r="G473" s="14">
        <f t="shared" si="9"/>
        <v>250.79999999999998</v>
      </c>
    </row>
    <row r="474" spans="1:7" ht="15.6">
      <c r="A474" s="50">
        <v>306</v>
      </c>
      <c r="B474" s="20" t="s">
        <v>951</v>
      </c>
      <c r="C474" s="20" t="s">
        <v>952</v>
      </c>
      <c r="D474" s="51" t="s">
        <v>877</v>
      </c>
      <c r="E474" s="51"/>
      <c r="F474" s="84">
        <f>ROUND('[1]Прайс общий'!E474*$H$9,0)</f>
        <v>278</v>
      </c>
      <c r="G474" s="14">
        <f t="shared" si="9"/>
        <v>333.59999999999997</v>
      </c>
    </row>
    <row r="475" spans="1:7" ht="15.6">
      <c r="A475" s="50">
        <v>307</v>
      </c>
      <c r="B475" s="20" t="s">
        <v>953</v>
      </c>
      <c r="C475" s="20" t="s">
        <v>954</v>
      </c>
      <c r="D475" s="51" t="s">
        <v>955</v>
      </c>
      <c r="E475" s="51"/>
      <c r="F475" s="84">
        <f>ROUND('[1]Прайс общий'!E475*$H$9,0)</f>
        <v>362</v>
      </c>
      <c r="G475" s="14">
        <f t="shared" si="9"/>
        <v>434.4</v>
      </c>
    </row>
    <row r="476" spans="1:7" s="21" customFormat="1" ht="15.6">
      <c r="A476" s="50">
        <v>308</v>
      </c>
      <c r="B476" s="55"/>
      <c r="C476" s="20" t="s">
        <v>956</v>
      </c>
      <c r="D476" s="20" t="s">
        <v>957</v>
      </c>
      <c r="E476" s="20"/>
      <c r="F476" s="84">
        <f>ROUND('[1]Прайс общий'!E476*$H$9,0)</f>
        <v>2482</v>
      </c>
      <c r="G476" s="14">
        <f t="shared" si="9"/>
        <v>2978.4</v>
      </c>
    </row>
    <row r="477" spans="1:7" ht="15.6">
      <c r="A477" s="50">
        <v>309</v>
      </c>
      <c r="B477" s="20"/>
      <c r="C477" s="20" t="s">
        <v>958</v>
      </c>
      <c r="D477" s="51" t="s">
        <v>949</v>
      </c>
      <c r="E477" s="51"/>
      <c r="F477" s="84">
        <f>ROUND('[1]Прайс общий'!E477*$H$9,0)</f>
        <v>6227</v>
      </c>
      <c r="G477" s="14">
        <f t="shared" si="9"/>
        <v>7472.4</v>
      </c>
    </row>
    <row r="478" spans="1:7" ht="15.6">
      <c r="A478" s="50">
        <v>310</v>
      </c>
      <c r="B478" s="20"/>
      <c r="C478" s="20" t="s">
        <v>959</v>
      </c>
      <c r="D478" s="51" t="s">
        <v>960</v>
      </c>
      <c r="E478" s="51"/>
      <c r="F478" s="84">
        <f>ROUND('[1]Прайс общий'!E478*$H$9,0)</f>
        <v>1718</v>
      </c>
      <c r="G478" s="14">
        <f t="shared" si="9"/>
        <v>2061.6</v>
      </c>
    </row>
    <row r="479" spans="1:7" ht="15.6">
      <c r="A479" s="50">
        <v>311</v>
      </c>
      <c r="B479" s="20" t="s">
        <v>961</v>
      </c>
      <c r="C479" s="20" t="s">
        <v>962</v>
      </c>
      <c r="D479" s="51" t="s">
        <v>963</v>
      </c>
      <c r="E479" s="51"/>
      <c r="F479" s="84">
        <f>ROUND('[1]Прайс общий'!E479*$H$9,0)</f>
        <v>716</v>
      </c>
      <c r="G479" s="14">
        <f t="shared" si="9"/>
        <v>859.19999999999993</v>
      </c>
    </row>
    <row r="480" spans="1:7" ht="15.6">
      <c r="A480" s="50">
        <v>312</v>
      </c>
      <c r="B480" s="20"/>
      <c r="C480" s="20" t="s">
        <v>964</v>
      </c>
      <c r="D480" s="51" t="s">
        <v>949</v>
      </c>
      <c r="E480" s="51"/>
      <c r="F480" s="84">
        <f>ROUND('[1]Прайс общий'!E480*$H$9,0)</f>
        <v>5394</v>
      </c>
      <c r="G480" s="14">
        <f t="shared" si="9"/>
        <v>6472.8</v>
      </c>
    </row>
    <row r="481" spans="1:7" ht="15.6">
      <c r="A481" s="50">
        <v>313</v>
      </c>
      <c r="B481" s="20"/>
      <c r="C481" s="20" t="s">
        <v>965</v>
      </c>
      <c r="D481" s="51" t="s">
        <v>949</v>
      </c>
      <c r="E481" s="51"/>
      <c r="F481" s="84">
        <f>ROUND('[1]Прайс общий'!E481*$H$9,0)</f>
        <v>6518</v>
      </c>
      <c r="G481" s="14">
        <f t="shared" si="9"/>
        <v>7821.5999999999995</v>
      </c>
    </row>
    <row r="482" spans="1:7" ht="15.6">
      <c r="A482" s="50">
        <v>314</v>
      </c>
      <c r="B482" s="20"/>
      <c r="C482" s="20" t="s">
        <v>966</v>
      </c>
      <c r="D482" s="51" t="s">
        <v>967</v>
      </c>
      <c r="E482" s="51"/>
      <c r="F482" s="84">
        <f>ROUND('[1]Прайс общий'!E482*$H$9,0)</f>
        <v>775</v>
      </c>
      <c r="G482" s="14">
        <f t="shared" si="9"/>
        <v>930</v>
      </c>
    </row>
    <row r="483" spans="1:7" ht="15.6">
      <c r="A483" s="50">
        <v>315</v>
      </c>
      <c r="B483" s="20" t="s">
        <v>968</v>
      </c>
      <c r="C483" s="20" t="s">
        <v>969</v>
      </c>
      <c r="D483" s="51" t="s">
        <v>970</v>
      </c>
      <c r="E483" s="51"/>
      <c r="F483" s="84">
        <f>ROUND('[1]Прайс общий'!E483*$H$9,0)</f>
        <v>3341</v>
      </c>
      <c r="G483" s="14">
        <f t="shared" si="9"/>
        <v>4009.2</v>
      </c>
    </row>
    <row r="484" spans="1:7" ht="15.6">
      <c r="A484" s="50">
        <v>316</v>
      </c>
      <c r="B484" s="20" t="s">
        <v>971</v>
      </c>
      <c r="C484" s="20" t="s">
        <v>972</v>
      </c>
      <c r="D484" s="51" t="s">
        <v>973</v>
      </c>
      <c r="E484" s="51"/>
      <c r="F484" s="84">
        <f>ROUND('[1]Прайс общий'!E484*$H$9,0)</f>
        <v>1735</v>
      </c>
      <c r="G484" s="14">
        <f t="shared" si="9"/>
        <v>2082</v>
      </c>
    </row>
    <row r="485" spans="1:7" ht="15.6">
      <c r="A485" s="50">
        <v>317</v>
      </c>
      <c r="B485" s="20" t="s">
        <v>974</v>
      </c>
      <c r="C485" s="20" t="s">
        <v>975</v>
      </c>
      <c r="D485" s="51" t="s">
        <v>973</v>
      </c>
      <c r="E485" s="51"/>
      <c r="F485" s="84">
        <f>ROUND('[1]Прайс общий'!E485*$H$9,0)</f>
        <v>1735</v>
      </c>
      <c r="G485" s="14">
        <f t="shared" si="9"/>
        <v>2082</v>
      </c>
    </row>
    <row r="486" spans="1:7" ht="15.6">
      <c r="A486" s="50">
        <v>318</v>
      </c>
      <c r="B486" s="20" t="s">
        <v>976</v>
      </c>
      <c r="C486" s="20" t="s">
        <v>977</v>
      </c>
      <c r="D486" s="51" t="s">
        <v>21</v>
      </c>
      <c r="E486" s="51"/>
      <c r="F486" s="84">
        <f>ROUND('[1]Прайс общий'!E486*$H$9,0)</f>
        <v>3946</v>
      </c>
      <c r="G486" s="14">
        <f t="shared" si="9"/>
        <v>4735.2</v>
      </c>
    </row>
    <row r="487" spans="1:7" ht="15.6">
      <c r="A487" s="50">
        <v>319</v>
      </c>
      <c r="B487" s="20" t="s">
        <v>978</v>
      </c>
      <c r="C487" s="20" t="s">
        <v>979</v>
      </c>
      <c r="D487" s="51" t="s">
        <v>21</v>
      </c>
      <c r="E487" s="51"/>
      <c r="F487" s="84">
        <f>ROUND('[1]Прайс общий'!E487*$H$9,0)</f>
        <v>3216</v>
      </c>
      <c r="G487" s="14">
        <f t="shared" si="9"/>
        <v>3859.2</v>
      </c>
    </row>
    <row r="488" spans="1:7" ht="15.6">
      <c r="A488" s="50">
        <v>320</v>
      </c>
      <c r="B488" s="20" t="s">
        <v>980</v>
      </c>
      <c r="C488" s="20" t="s">
        <v>981</v>
      </c>
      <c r="D488" s="51" t="s">
        <v>543</v>
      </c>
      <c r="E488" s="51"/>
      <c r="F488" s="84">
        <f>ROUND('[1]Прайс общий'!E488*$H$9,0)</f>
        <v>3125</v>
      </c>
      <c r="G488" s="14">
        <f t="shared" si="9"/>
        <v>3750</v>
      </c>
    </row>
    <row r="489" spans="1:7" ht="15.6">
      <c r="A489" s="50">
        <v>321</v>
      </c>
      <c r="B489" s="20" t="s">
        <v>982</v>
      </c>
      <c r="C489" s="20" t="s">
        <v>983</v>
      </c>
      <c r="D489" s="51" t="s">
        <v>949</v>
      </c>
      <c r="E489" s="51"/>
      <c r="F489" s="84">
        <f>ROUND('[1]Прайс общий'!E489*$H$9,0)</f>
        <v>4948</v>
      </c>
      <c r="G489" s="14">
        <f t="shared" ref="G489:G541" si="10">F489*$H$10</f>
        <v>5937.5999999999995</v>
      </c>
    </row>
    <row r="490" spans="1:7" ht="15.6">
      <c r="A490" s="50">
        <v>322</v>
      </c>
      <c r="B490" s="20" t="s">
        <v>984</v>
      </c>
      <c r="C490" s="20" t="s">
        <v>985</v>
      </c>
      <c r="D490" s="51" t="s">
        <v>949</v>
      </c>
      <c r="E490" s="51"/>
      <c r="F490" s="84">
        <f>ROUND('[1]Прайс общий'!E490*$H$9,0)</f>
        <v>6227</v>
      </c>
      <c r="G490" s="14">
        <f t="shared" si="10"/>
        <v>7472.4</v>
      </c>
    </row>
    <row r="491" spans="1:7" ht="15.6">
      <c r="A491" s="50">
        <v>323</v>
      </c>
      <c r="B491" s="20" t="s">
        <v>986</v>
      </c>
      <c r="C491" s="20" t="s">
        <v>987</v>
      </c>
      <c r="D491" s="51" t="s">
        <v>988</v>
      </c>
      <c r="E491" s="51"/>
      <c r="F491" s="84">
        <f>ROUND('[1]Прайс общий'!E491*$H$9,0)</f>
        <v>551</v>
      </c>
      <c r="G491" s="14">
        <f t="shared" si="10"/>
        <v>661.19999999999993</v>
      </c>
    </row>
    <row r="492" spans="1:7" ht="15.6">
      <c r="A492" s="50">
        <v>324</v>
      </c>
      <c r="B492" s="20" t="s">
        <v>989</v>
      </c>
      <c r="C492" s="20" t="s">
        <v>990</v>
      </c>
      <c r="D492" s="51" t="s">
        <v>61</v>
      </c>
      <c r="E492" s="51"/>
      <c r="F492" s="84">
        <f>ROUND('[1]Прайс общий'!E492*$H$9,0)</f>
        <v>29</v>
      </c>
      <c r="G492" s="14">
        <f t="shared" si="10"/>
        <v>34.799999999999997</v>
      </c>
    </row>
    <row r="493" spans="1:7" ht="15.6">
      <c r="A493" s="50">
        <v>325</v>
      </c>
      <c r="B493" s="20"/>
      <c r="C493" s="20" t="s">
        <v>991</v>
      </c>
      <c r="D493" s="51" t="s">
        <v>298</v>
      </c>
      <c r="E493" s="51"/>
      <c r="F493" s="84">
        <f>ROUND('[1]Прайс общий'!E493*$H$9,0)</f>
        <v>89</v>
      </c>
      <c r="G493" s="14">
        <f t="shared" si="10"/>
        <v>106.8</v>
      </c>
    </row>
    <row r="494" spans="1:7" ht="15.6">
      <c r="A494" s="50">
        <v>326</v>
      </c>
      <c r="B494" s="20"/>
      <c r="C494" s="20" t="s">
        <v>992</v>
      </c>
      <c r="D494" s="51" t="s">
        <v>823</v>
      </c>
      <c r="E494" s="51"/>
      <c r="F494" s="84">
        <f>ROUND('[1]Прайс общий'!E494*$H$9,0)</f>
        <v>70</v>
      </c>
      <c r="G494" s="14">
        <f t="shared" si="10"/>
        <v>84</v>
      </c>
    </row>
    <row r="495" spans="1:7" ht="15.6">
      <c r="A495" s="50">
        <v>327</v>
      </c>
      <c r="B495" s="20" t="s">
        <v>993</v>
      </c>
      <c r="C495" s="20" t="s">
        <v>994</v>
      </c>
      <c r="D495" s="51" t="s">
        <v>61</v>
      </c>
      <c r="E495" s="51"/>
      <c r="F495" s="84">
        <f>ROUND('[1]Прайс общий'!E495*$H$9,0)</f>
        <v>21</v>
      </c>
      <c r="G495" s="14">
        <f t="shared" si="10"/>
        <v>25.2</v>
      </c>
    </row>
    <row r="496" spans="1:7" ht="15.6">
      <c r="A496" s="50">
        <v>328</v>
      </c>
      <c r="B496" s="20" t="s">
        <v>995</v>
      </c>
      <c r="C496" s="20" t="s">
        <v>996</v>
      </c>
      <c r="D496" s="51" t="s">
        <v>61</v>
      </c>
      <c r="E496" s="51"/>
      <c r="F496" s="84">
        <f>ROUND('[1]Прайс общий'!E496*$H$9,0)</f>
        <v>40</v>
      </c>
      <c r="G496" s="14">
        <f t="shared" si="10"/>
        <v>48</v>
      </c>
    </row>
    <row r="497" spans="1:7" ht="15.6">
      <c r="A497" s="50">
        <v>329</v>
      </c>
      <c r="B497" s="20" t="s">
        <v>997</v>
      </c>
      <c r="C497" s="20" t="s">
        <v>998</v>
      </c>
      <c r="D497" s="51" t="s">
        <v>447</v>
      </c>
      <c r="E497" s="51"/>
      <c r="F497" s="84">
        <f>ROUND('[1]Прайс общий'!E497*$H$9,0)</f>
        <v>1063</v>
      </c>
      <c r="G497" s="14">
        <f t="shared" si="10"/>
        <v>1275.5999999999999</v>
      </c>
    </row>
    <row r="498" spans="1:7" ht="15.6">
      <c r="A498" s="50">
        <v>330</v>
      </c>
      <c r="B498" s="20"/>
      <c r="C498" s="20" t="s">
        <v>999</v>
      </c>
      <c r="D498" s="51" t="s">
        <v>196</v>
      </c>
      <c r="E498" s="51"/>
      <c r="F498" s="84">
        <f>ROUND('[1]Прайс общий'!E498*$H$9,0)</f>
        <v>198</v>
      </c>
      <c r="G498" s="14">
        <f t="shared" si="10"/>
        <v>237.6</v>
      </c>
    </row>
    <row r="499" spans="1:7" ht="15.6">
      <c r="A499" s="50">
        <v>331</v>
      </c>
      <c r="B499" s="20" t="s">
        <v>1000</v>
      </c>
      <c r="C499" s="20" t="s">
        <v>1001</v>
      </c>
      <c r="D499" s="51" t="s">
        <v>1002</v>
      </c>
      <c r="E499" s="51"/>
      <c r="F499" s="84">
        <f>ROUND('[1]Прайс общий'!E499*$H$9,0)</f>
        <v>1241</v>
      </c>
      <c r="G499" s="14">
        <f t="shared" si="10"/>
        <v>1489.2</v>
      </c>
    </row>
    <row r="500" spans="1:7" ht="15.6">
      <c r="A500" s="50">
        <v>332</v>
      </c>
      <c r="B500" s="20" t="s">
        <v>1003</v>
      </c>
      <c r="C500" s="20" t="s">
        <v>1004</v>
      </c>
      <c r="D500" s="51" t="s">
        <v>1005</v>
      </c>
      <c r="E500" s="51"/>
      <c r="F500" s="84">
        <f>ROUND('[1]Прайс общий'!E500*$H$9,0)</f>
        <v>2192</v>
      </c>
      <c r="G500" s="14">
        <f t="shared" si="10"/>
        <v>2630.4</v>
      </c>
    </row>
    <row r="501" spans="1:7" ht="15.6">
      <c r="A501" s="50">
        <v>333</v>
      </c>
      <c r="B501" s="20"/>
      <c r="C501" s="20" t="s">
        <v>1006</v>
      </c>
      <c r="D501" s="51" t="s">
        <v>877</v>
      </c>
      <c r="E501" s="51"/>
      <c r="F501" s="84">
        <f>ROUND('[1]Прайс общий'!E501*$H$9,0)</f>
        <v>299</v>
      </c>
      <c r="G501" s="14">
        <f t="shared" si="10"/>
        <v>358.8</v>
      </c>
    </row>
    <row r="502" spans="1:7" ht="15.6">
      <c r="A502" s="50">
        <v>334</v>
      </c>
      <c r="B502" s="20" t="s">
        <v>1007</v>
      </c>
      <c r="C502" s="20" t="s">
        <v>1008</v>
      </c>
      <c r="D502" s="51" t="s">
        <v>61</v>
      </c>
      <c r="E502" s="51"/>
      <c r="F502" s="84">
        <f>ROUND('[1]Прайс общий'!E502*$H$9,0)</f>
        <v>89</v>
      </c>
      <c r="G502" s="14">
        <f t="shared" si="10"/>
        <v>106.8</v>
      </c>
    </row>
    <row r="503" spans="1:7" ht="31.2">
      <c r="A503" s="50">
        <v>335</v>
      </c>
      <c r="B503" s="51" t="s">
        <v>1009</v>
      </c>
      <c r="C503" s="51" t="s">
        <v>1010</v>
      </c>
      <c r="D503" s="51" t="s">
        <v>1011</v>
      </c>
      <c r="E503" s="51"/>
      <c r="F503" s="84">
        <f>ROUND('[1]Прайс общий'!E503*$H$9,0)</f>
        <v>7947</v>
      </c>
      <c r="G503" s="14">
        <f t="shared" si="10"/>
        <v>9536.4</v>
      </c>
    </row>
    <row r="504" spans="1:7" ht="15.6">
      <c r="A504" s="50">
        <v>336</v>
      </c>
      <c r="B504" s="20" t="s">
        <v>1012</v>
      </c>
      <c r="C504" s="20" t="s">
        <v>1013</v>
      </c>
      <c r="D504" s="51" t="s">
        <v>1014</v>
      </c>
      <c r="E504" s="51"/>
      <c r="F504" s="84">
        <f>ROUND('[1]Прайс общий'!E504*$H$9,0)</f>
        <v>1336</v>
      </c>
      <c r="G504" s="14">
        <f t="shared" si="10"/>
        <v>1603.2</v>
      </c>
    </row>
    <row r="505" spans="1:7" ht="15.6">
      <c r="A505" s="50">
        <v>337</v>
      </c>
      <c r="B505" s="20" t="s">
        <v>1015</v>
      </c>
      <c r="C505" s="20" t="s">
        <v>1016</v>
      </c>
      <c r="D505" s="51" t="s">
        <v>803</v>
      </c>
      <c r="E505" s="51"/>
      <c r="F505" s="84">
        <f>ROUND('[1]Прайс общий'!E505*$H$9,0)</f>
        <v>380</v>
      </c>
      <c r="G505" s="14">
        <f t="shared" si="10"/>
        <v>456</v>
      </c>
    </row>
    <row r="506" spans="1:7" ht="15.6">
      <c r="A506" s="50">
        <v>338</v>
      </c>
      <c r="B506" s="20" t="s">
        <v>1017</v>
      </c>
      <c r="C506" s="20" t="s">
        <v>1018</v>
      </c>
      <c r="D506" s="51" t="s">
        <v>810</v>
      </c>
      <c r="E506" s="51"/>
      <c r="F506" s="84">
        <f>ROUND('[1]Прайс общий'!E506*$H$9,0)</f>
        <v>99</v>
      </c>
      <c r="G506" s="14">
        <f t="shared" si="10"/>
        <v>118.8</v>
      </c>
    </row>
    <row r="507" spans="1:7" s="21" customFormat="1" ht="15.6">
      <c r="A507" s="50">
        <v>339</v>
      </c>
      <c r="B507" s="55"/>
      <c r="C507" s="20" t="s">
        <v>1019</v>
      </c>
      <c r="D507" s="20" t="s">
        <v>877</v>
      </c>
      <c r="E507" s="20"/>
      <c r="F507" s="84">
        <f>ROUND('[1]Прайс общий'!E507*$H$9,0)</f>
        <v>887</v>
      </c>
      <c r="G507" s="14">
        <f t="shared" si="10"/>
        <v>1064.3999999999999</v>
      </c>
    </row>
    <row r="508" spans="1:7" ht="15.6">
      <c r="A508" s="50">
        <v>340</v>
      </c>
      <c r="B508" s="20"/>
      <c r="C508" s="20" t="s">
        <v>1020</v>
      </c>
      <c r="D508" s="51" t="s">
        <v>1021</v>
      </c>
      <c r="E508" s="51"/>
      <c r="F508" s="84">
        <f>ROUND('[1]Прайс общий'!E508*$H$9,0)</f>
        <v>60</v>
      </c>
      <c r="G508" s="14">
        <f t="shared" si="10"/>
        <v>72</v>
      </c>
    </row>
    <row r="509" spans="1:7" ht="15.6">
      <c r="A509" s="50">
        <v>341</v>
      </c>
      <c r="B509" s="20"/>
      <c r="C509" s="20" t="s">
        <v>1022</v>
      </c>
      <c r="D509" s="51" t="s">
        <v>1021</v>
      </c>
      <c r="E509" s="51"/>
      <c r="F509" s="84">
        <f>ROUND('[1]Прайс общий'!E509*$H$9,0)</f>
        <v>60</v>
      </c>
      <c r="G509" s="14">
        <f t="shared" si="10"/>
        <v>72</v>
      </c>
    </row>
    <row r="510" spans="1:7" ht="15.6">
      <c r="A510" s="50">
        <v>342</v>
      </c>
      <c r="B510" s="20"/>
      <c r="C510" s="20" t="s">
        <v>1023</v>
      </c>
      <c r="D510" s="51" t="s">
        <v>201</v>
      </c>
      <c r="E510" s="51"/>
      <c r="F510" s="84">
        <f>ROUND('[1]Прайс общий'!E510*$H$9,0)</f>
        <v>60</v>
      </c>
      <c r="G510" s="14">
        <f t="shared" si="10"/>
        <v>72</v>
      </c>
    </row>
    <row r="511" spans="1:7" ht="15.6">
      <c r="A511" s="50">
        <v>343</v>
      </c>
      <c r="B511" s="20" t="s">
        <v>1024</v>
      </c>
      <c r="C511" s="20" t="s">
        <v>1025</v>
      </c>
      <c r="D511" s="51" t="s">
        <v>61</v>
      </c>
      <c r="E511" s="51"/>
      <c r="F511" s="84">
        <f>ROUND('[1]Прайс общий'!E511*$H$9,0)</f>
        <v>128</v>
      </c>
      <c r="G511" s="14">
        <f t="shared" si="10"/>
        <v>153.6</v>
      </c>
    </row>
    <row r="512" spans="1:7" ht="15.6">
      <c r="A512" s="50">
        <v>344</v>
      </c>
      <c r="B512" s="20" t="s">
        <v>1026</v>
      </c>
      <c r="C512" s="20" t="s">
        <v>1027</v>
      </c>
      <c r="D512" s="51" t="s">
        <v>432</v>
      </c>
      <c r="E512" s="51"/>
      <c r="F512" s="84">
        <f>ROUND('[1]Прайс общий'!E512*$H$9,0)</f>
        <v>41</v>
      </c>
      <c r="G512" s="14">
        <f t="shared" si="10"/>
        <v>49.199999999999996</v>
      </c>
    </row>
    <row r="513" spans="1:7" ht="15.6">
      <c r="A513" s="50">
        <v>345</v>
      </c>
      <c r="B513" s="20"/>
      <c r="C513" s="20" t="s">
        <v>1028</v>
      </c>
      <c r="D513" s="51" t="s">
        <v>1029</v>
      </c>
      <c r="E513" s="51"/>
      <c r="F513" s="84">
        <f>ROUND('[1]Прайс общий'!E513*$H$9,0)</f>
        <v>40</v>
      </c>
      <c r="G513" s="14">
        <f t="shared" si="10"/>
        <v>48</v>
      </c>
    </row>
    <row r="514" spans="1:7" ht="15.6">
      <c r="A514" s="50">
        <v>346</v>
      </c>
      <c r="B514" s="20"/>
      <c r="C514" s="20" t="s">
        <v>1030</v>
      </c>
      <c r="D514" s="51" t="s">
        <v>577</v>
      </c>
      <c r="E514" s="51"/>
      <c r="F514" s="84">
        <f>ROUND('[1]Прайс общий'!E514*$H$9,0)</f>
        <v>139</v>
      </c>
      <c r="G514" s="14">
        <f t="shared" si="10"/>
        <v>166.79999999999998</v>
      </c>
    </row>
    <row r="515" spans="1:7" ht="15.6">
      <c r="A515" s="50">
        <v>347</v>
      </c>
      <c r="B515" s="20"/>
      <c r="C515" s="20" t="s">
        <v>1031</v>
      </c>
      <c r="D515" s="51" t="s">
        <v>276</v>
      </c>
      <c r="E515" s="51"/>
      <c r="F515" s="84">
        <f>ROUND('[1]Прайс общий'!E515*$H$9,0)</f>
        <v>318</v>
      </c>
      <c r="G515" s="14">
        <f t="shared" si="10"/>
        <v>381.59999999999997</v>
      </c>
    </row>
    <row r="516" spans="1:7" ht="15.6">
      <c r="A516" s="50">
        <v>348</v>
      </c>
      <c r="B516" s="20" t="s">
        <v>1032</v>
      </c>
      <c r="C516" s="20" t="s">
        <v>1033</v>
      </c>
      <c r="D516" s="51" t="s">
        <v>1034</v>
      </c>
      <c r="E516" s="51"/>
      <c r="F516" s="84">
        <f>ROUND('[1]Прайс общий'!E516*$H$9,0)</f>
        <v>109</v>
      </c>
      <c r="G516" s="14">
        <f t="shared" si="10"/>
        <v>130.79999999999998</v>
      </c>
    </row>
    <row r="517" spans="1:7" ht="15.6">
      <c r="A517" s="50">
        <v>349</v>
      </c>
      <c r="B517" s="20" t="s">
        <v>1035</v>
      </c>
      <c r="C517" s="20" t="s">
        <v>1036</v>
      </c>
      <c r="D517" s="51" t="s">
        <v>328</v>
      </c>
      <c r="E517" s="51"/>
      <c r="F517" s="84">
        <f>ROUND('[1]Прайс общий'!E517*$H$9,0)</f>
        <v>76</v>
      </c>
      <c r="G517" s="14">
        <f t="shared" si="10"/>
        <v>91.2</v>
      </c>
    </row>
    <row r="518" spans="1:7" ht="15.6">
      <c r="A518" s="50">
        <v>350</v>
      </c>
      <c r="B518" s="20"/>
      <c r="C518" s="20" t="s">
        <v>1037</v>
      </c>
      <c r="D518" s="51" t="s">
        <v>556</v>
      </c>
      <c r="E518" s="51"/>
      <c r="F518" s="84">
        <f>ROUND('[1]Прайс общий'!E518*$H$9,0)</f>
        <v>70</v>
      </c>
      <c r="G518" s="14">
        <f t="shared" si="10"/>
        <v>84</v>
      </c>
    </row>
    <row r="519" spans="1:7" ht="15.6">
      <c r="A519" s="50">
        <v>351</v>
      </c>
      <c r="B519" s="20" t="s">
        <v>1038</v>
      </c>
      <c r="C519" s="20" t="s">
        <v>1039</v>
      </c>
      <c r="D519" s="51" t="s">
        <v>1040</v>
      </c>
      <c r="E519" s="51"/>
      <c r="F519" s="84">
        <f>ROUND('[1]Прайс общий'!E519*$H$9,0)</f>
        <v>588</v>
      </c>
      <c r="G519" s="14">
        <f t="shared" si="10"/>
        <v>705.6</v>
      </c>
    </row>
    <row r="520" spans="1:7" ht="15.6">
      <c r="A520" s="50">
        <v>352</v>
      </c>
      <c r="B520" s="20" t="s">
        <v>1041</v>
      </c>
      <c r="C520" s="20" t="s">
        <v>1042</v>
      </c>
      <c r="D520" s="51" t="s">
        <v>1043</v>
      </c>
      <c r="E520" s="51"/>
      <c r="F520" s="84">
        <f>ROUND('[1]Прайс общий'!E520*$H$9,0)</f>
        <v>976</v>
      </c>
      <c r="G520" s="14">
        <f t="shared" si="10"/>
        <v>1171.2</v>
      </c>
    </row>
    <row r="521" spans="1:7" ht="15.6">
      <c r="A521" s="50">
        <v>353</v>
      </c>
      <c r="B521" s="20"/>
      <c r="C521" s="20" t="s">
        <v>1044</v>
      </c>
      <c r="D521" s="51" t="s">
        <v>1045</v>
      </c>
      <c r="E521" s="51"/>
      <c r="F521" s="84">
        <f>ROUND('[1]Прайс общий'!E521*$H$9,0)</f>
        <v>1446</v>
      </c>
      <c r="G521" s="14">
        <f t="shared" si="10"/>
        <v>1735.2</v>
      </c>
    </row>
    <row r="522" spans="1:7" ht="15.6">
      <c r="A522" s="50">
        <v>354</v>
      </c>
      <c r="B522" s="20" t="s">
        <v>1046</v>
      </c>
      <c r="C522" s="20" t="s">
        <v>1047</v>
      </c>
      <c r="D522" s="51" t="s">
        <v>1048</v>
      </c>
      <c r="E522" s="51"/>
      <c r="F522" s="84">
        <f>ROUND('[1]Прайс общий'!E522*$H$9,0)</f>
        <v>1264</v>
      </c>
      <c r="G522" s="14">
        <f t="shared" si="10"/>
        <v>1516.8</v>
      </c>
    </row>
    <row r="523" spans="1:7" ht="15.6">
      <c r="A523" s="50">
        <v>355</v>
      </c>
      <c r="B523" s="20" t="s">
        <v>1049</v>
      </c>
      <c r="C523" s="20" t="s">
        <v>1050</v>
      </c>
      <c r="D523" s="51" t="s">
        <v>1051</v>
      </c>
      <c r="E523" s="51"/>
      <c r="F523" s="84">
        <f>ROUND('[1]Прайс общий'!E523*$H$9,0)</f>
        <v>976</v>
      </c>
      <c r="G523" s="14">
        <f t="shared" si="10"/>
        <v>1171.2</v>
      </c>
    </row>
    <row r="524" spans="1:7" ht="15.6">
      <c r="A524" s="50">
        <v>356</v>
      </c>
      <c r="B524" s="20"/>
      <c r="C524" s="20" t="s">
        <v>1052</v>
      </c>
      <c r="D524" s="51" t="s">
        <v>1053</v>
      </c>
      <c r="E524" s="51"/>
      <c r="F524" s="84">
        <f>ROUND('[1]Прайс общий'!E524*$H$9,0)</f>
        <v>832</v>
      </c>
      <c r="G524" s="14">
        <f t="shared" si="10"/>
        <v>998.4</v>
      </c>
    </row>
    <row r="525" spans="1:7" ht="15.6">
      <c r="A525" s="50">
        <v>357</v>
      </c>
      <c r="B525" s="20" t="s">
        <v>1054</v>
      </c>
      <c r="C525" s="20" t="s">
        <v>1055</v>
      </c>
      <c r="D525" s="51" t="s">
        <v>1056</v>
      </c>
      <c r="E525" s="51"/>
      <c r="F525" s="84">
        <f>ROUND('[1]Прайс общий'!E525*$H$9,0)</f>
        <v>976</v>
      </c>
      <c r="G525" s="14">
        <f t="shared" si="10"/>
        <v>1171.2</v>
      </c>
    </row>
    <row r="526" spans="1:7" ht="15.6">
      <c r="A526" s="50">
        <v>358</v>
      </c>
      <c r="B526" s="20"/>
      <c r="C526" s="20" t="s">
        <v>1057</v>
      </c>
      <c r="D526" s="51" t="s">
        <v>1058</v>
      </c>
      <c r="E526" s="51"/>
      <c r="F526" s="84">
        <f>ROUND('[1]Прайс общий'!E526*$H$9,0)</f>
        <v>665</v>
      </c>
      <c r="G526" s="14">
        <f t="shared" si="10"/>
        <v>798</v>
      </c>
    </row>
    <row r="527" spans="1:7" ht="15.6">
      <c r="A527" s="50">
        <v>359</v>
      </c>
      <c r="B527" s="20" t="s">
        <v>1059</v>
      </c>
      <c r="C527" s="20" t="s">
        <v>1060</v>
      </c>
      <c r="D527" s="51" t="s">
        <v>1061</v>
      </c>
      <c r="E527" s="51"/>
      <c r="F527" s="84">
        <f>ROUND('[1]Прайс общий'!E527*$H$9,0)</f>
        <v>3069</v>
      </c>
      <c r="G527" s="14">
        <f t="shared" si="10"/>
        <v>3682.7999999999997</v>
      </c>
    </row>
    <row r="528" spans="1:7" ht="15.6">
      <c r="A528" s="50">
        <v>360</v>
      </c>
      <c r="B528" s="20" t="s">
        <v>1062</v>
      </c>
      <c r="C528" s="20" t="s">
        <v>1063</v>
      </c>
      <c r="D528" s="51" t="s">
        <v>1064</v>
      </c>
      <c r="E528" s="51"/>
      <c r="F528" s="84">
        <f>ROUND('[1]Прайс общий'!E528*$H$9,0)</f>
        <v>3216</v>
      </c>
      <c r="G528" s="14">
        <f t="shared" si="10"/>
        <v>3859.2</v>
      </c>
    </row>
    <row r="529" spans="1:7" ht="31.2">
      <c r="A529" s="50">
        <v>361</v>
      </c>
      <c r="B529" s="20"/>
      <c r="C529" s="20" t="s">
        <v>1065</v>
      </c>
      <c r="D529" s="51" t="s">
        <v>1066</v>
      </c>
      <c r="E529" s="51"/>
      <c r="F529" s="84">
        <f>ROUND('[1]Прайс общий'!E529*$H$9,0)</f>
        <v>976</v>
      </c>
      <c r="G529" s="14">
        <f t="shared" si="10"/>
        <v>1171.2</v>
      </c>
    </row>
    <row r="530" spans="1:7" ht="31.2">
      <c r="A530" s="50">
        <v>362</v>
      </c>
      <c r="B530" s="20"/>
      <c r="C530" s="20" t="s">
        <v>1067</v>
      </c>
      <c r="D530" s="51" t="s">
        <v>1068</v>
      </c>
      <c r="E530" s="51"/>
      <c r="F530" s="84">
        <f>ROUND('[1]Прайс общий'!E530*$H$9,0)</f>
        <v>832</v>
      </c>
      <c r="G530" s="14">
        <f t="shared" si="10"/>
        <v>998.4</v>
      </c>
    </row>
    <row r="531" spans="1:7" ht="31.2">
      <c r="A531" s="50">
        <v>363</v>
      </c>
      <c r="B531" s="20" t="s">
        <v>1069</v>
      </c>
      <c r="C531" s="20" t="s">
        <v>1070</v>
      </c>
      <c r="D531" s="51" t="s">
        <v>1071</v>
      </c>
      <c r="E531" s="51"/>
      <c r="F531" s="84">
        <f>ROUND('[1]Прайс общий'!E531*$H$9,0)</f>
        <v>832</v>
      </c>
      <c r="G531" s="14">
        <f t="shared" si="10"/>
        <v>998.4</v>
      </c>
    </row>
    <row r="532" spans="1:7" ht="31.2">
      <c r="A532" s="50">
        <v>364</v>
      </c>
      <c r="B532" s="20"/>
      <c r="C532" s="20" t="s">
        <v>1072</v>
      </c>
      <c r="D532" s="51" t="s">
        <v>1073</v>
      </c>
      <c r="E532" s="51"/>
      <c r="F532" s="84">
        <f>ROUND('[1]Прайс общий'!E532*$H$9,0)</f>
        <v>976</v>
      </c>
      <c r="G532" s="14">
        <f t="shared" si="10"/>
        <v>1171.2</v>
      </c>
    </row>
    <row r="533" spans="1:7" ht="31.2">
      <c r="A533" s="50">
        <v>365</v>
      </c>
      <c r="B533" s="20"/>
      <c r="C533" s="20" t="s">
        <v>1074</v>
      </c>
      <c r="D533" s="51" t="s">
        <v>1075</v>
      </c>
      <c r="E533" s="51"/>
      <c r="F533" s="84">
        <f>ROUND('[1]Прайс общий'!E533*$H$9,0)</f>
        <v>976</v>
      </c>
      <c r="G533" s="14">
        <f t="shared" si="10"/>
        <v>1171.2</v>
      </c>
    </row>
    <row r="534" spans="1:7" ht="31.2">
      <c r="A534" s="50">
        <v>366</v>
      </c>
      <c r="B534" s="20"/>
      <c r="C534" s="20" t="s">
        <v>1076</v>
      </c>
      <c r="D534" s="51" t="s">
        <v>1077</v>
      </c>
      <c r="E534" s="51"/>
      <c r="F534" s="84">
        <f>ROUND('[1]Прайс общий'!E534*$H$9,0)</f>
        <v>976</v>
      </c>
      <c r="G534" s="14">
        <f t="shared" si="10"/>
        <v>1171.2</v>
      </c>
    </row>
    <row r="535" spans="1:7" ht="15.6">
      <c r="A535" s="50">
        <v>367</v>
      </c>
      <c r="B535" s="20" t="s">
        <v>1078</v>
      </c>
      <c r="C535" s="20" t="s">
        <v>1079</v>
      </c>
      <c r="D535" s="51" t="s">
        <v>1080</v>
      </c>
      <c r="E535" s="51"/>
      <c r="F535" s="84">
        <f>ROUND('[1]Прайс общий'!E535*$H$9,0)</f>
        <v>722</v>
      </c>
      <c r="G535" s="14">
        <f t="shared" si="10"/>
        <v>866.4</v>
      </c>
    </row>
    <row r="536" spans="1:7" ht="15.6">
      <c r="A536" s="50">
        <v>368</v>
      </c>
      <c r="B536" s="20"/>
      <c r="C536" s="20" t="s">
        <v>1081</v>
      </c>
      <c r="D536" s="20" t="s">
        <v>1082</v>
      </c>
      <c r="E536" s="20"/>
      <c r="F536" s="84">
        <f>ROUND('[1]Прайс общий'!E536*$H$9,0)</f>
        <v>976</v>
      </c>
      <c r="G536" s="14">
        <f t="shared" si="10"/>
        <v>1171.2</v>
      </c>
    </row>
    <row r="537" spans="1:7" ht="31.2">
      <c r="A537" s="50">
        <v>369</v>
      </c>
      <c r="B537" s="20"/>
      <c r="C537" s="20"/>
      <c r="D537" s="51" t="s">
        <v>1083</v>
      </c>
      <c r="E537" s="51"/>
      <c r="F537" s="84">
        <f>ROUND('[1]Прайс общий'!E537*$H$9,0)</f>
        <v>1066</v>
      </c>
      <c r="G537" s="14">
        <f t="shared" si="10"/>
        <v>1279.2</v>
      </c>
    </row>
    <row r="538" spans="1:7" ht="31.2">
      <c r="A538" s="50">
        <v>370</v>
      </c>
      <c r="B538" s="20"/>
      <c r="C538" s="20"/>
      <c r="D538" s="51" t="s">
        <v>1084</v>
      </c>
      <c r="E538" s="51"/>
      <c r="F538" s="84">
        <f>ROUND('[1]Прайс общий'!E538*$H$9,0)</f>
        <v>1066</v>
      </c>
      <c r="G538" s="14">
        <f t="shared" si="10"/>
        <v>1279.2</v>
      </c>
    </row>
    <row r="539" spans="1:7" ht="15.6">
      <c r="A539" s="50">
        <v>371</v>
      </c>
      <c r="B539" s="20" t="s">
        <v>1085</v>
      </c>
      <c r="C539" s="20" t="s">
        <v>1086</v>
      </c>
      <c r="D539" s="51" t="s">
        <v>292</v>
      </c>
      <c r="E539" s="51"/>
      <c r="F539" s="84">
        <f>ROUND('[1]Прайс общий'!E539*$H$9,0)</f>
        <v>54</v>
      </c>
      <c r="G539" s="14">
        <f t="shared" si="10"/>
        <v>64.8</v>
      </c>
    </row>
    <row r="540" spans="1:7" ht="15.6">
      <c r="A540" s="50">
        <v>372</v>
      </c>
      <c r="B540" s="20"/>
      <c r="C540" s="20" t="s">
        <v>1087</v>
      </c>
      <c r="D540" s="51" t="s">
        <v>1088</v>
      </c>
      <c r="E540" s="51"/>
      <c r="F540" s="84">
        <f>ROUND('[1]Прайс общий'!E540*$H$9,0)</f>
        <v>303</v>
      </c>
      <c r="G540" s="14">
        <f t="shared" si="10"/>
        <v>363.59999999999997</v>
      </c>
    </row>
    <row r="541" spans="1:7" ht="15.6">
      <c r="A541" s="50">
        <v>373</v>
      </c>
      <c r="B541" s="20" t="s">
        <v>1089</v>
      </c>
      <c r="C541" s="20" t="s">
        <v>1090</v>
      </c>
      <c r="D541" s="51" t="s">
        <v>531</v>
      </c>
      <c r="E541" s="51"/>
      <c r="F541" s="84">
        <f>ROUND('[1]Прайс общий'!E541*$H$9,0)</f>
        <v>560</v>
      </c>
      <c r="G541" s="14">
        <f t="shared" si="10"/>
        <v>672</v>
      </c>
    </row>
    <row r="542" spans="1:7" ht="16.2">
      <c r="A542" s="108" t="s">
        <v>1091</v>
      </c>
      <c r="B542" s="108"/>
      <c r="C542" s="108"/>
      <c r="D542" s="108"/>
      <c r="E542" s="108"/>
      <c r="F542" s="108"/>
      <c r="G542" s="108"/>
    </row>
    <row r="543" spans="1:7" ht="15.6">
      <c r="A543" s="60">
        <v>1</v>
      </c>
      <c r="B543" s="61"/>
      <c r="C543" s="61" t="s">
        <v>1092</v>
      </c>
      <c r="D543" s="62" t="s">
        <v>296</v>
      </c>
      <c r="E543" s="62"/>
      <c r="F543" s="84">
        <f>ROUND('[1]Прайс общий'!E543*$H$9,0)</f>
        <v>1570</v>
      </c>
      <c r="G543" s="14">
        <f t="shared" ref="G543:G574" si="11">F543*$H$10</f>
        <v>1884</v>
      </c>
    </row>
    <row r="544" spans="1:7" ht="15.6">
      <c r="A544" s="60">
        <v>2</v>
      </c>
      <c r="B544" s="61" t="s">
        <v>1093</v>
      </c>
      <c r="C544" s="61" t="s">
        <v>1094</v>
      </c>
      <c r="D544" s="62" t="s">
        <v>298</v>
      </c>
      <c r="E544" s="62"/>
      <c r="F544" s="84">
        <f>ROUND('[1]Прайс общий'!E544*$H$9,0)</f>
        <v>110</v>
      </c>
      <c r="G544" s="14">
        <f t="shared" si="11"/>
        <v>132</v>
      </c>
    </row>
    <row r="545" spans="1:7" ht="15.6">
      <c r="A545" s="60">
        <v>3</v>
      </c>
      <c r="B545" s="61"/>
      <c r="C545" s="61" t="s">
        <v>1095</v>
      </c>
      <c r="D545" s="62" t="s">
        <v>298</v>
      </c>
      <c r="E545" s="62"/>
      <c r="F545" s="84">
        <f>ROUND('[1]Прайс общий'!E545*$H$9,0)</f>
        <v>110</v>
      </c>
      <c r="G545" s="14">
        <f t="shared" si="11"/>
        <v>132</v>
      </c>
    </row>
    <row r="546" spans="1:7" ht="15.6">
      <c r="A546" s="60">
        <v>4</v>
      </c>
      <c r="B546" s="61" t="s">
        <v>1096</v>
      </c>
      <c r="C546" s="61" t="s">
        <v>1097</v>
      </c>
      <c r="D546" s="62" t="s">
        <v>1098</v>
      </c>
      <c r="E546" s="62"/>
      <c r="F546" s="84">
        <f>ROUND('[1]Прайс общий'!E546*$H$9,0)</f>
        <v>8880</v>
      </c>
      <c r="G546" s="14">
        <f t="shared" si="11"/>
        <v>10656</v>
      </c>
    </row>
    <row r="547" spans="1:7" ht="15.6">
      <c r="A547" s="60">
        <v>5</v>
      </c>
      <c r="B547" s="61"/>
      <c r="C547" s="61" t="s">
        <v>1099</v>
      </c>
      <c r="D547" s="62" t="s">
        <v>322</v>
      </c>
      <c r="E547" s="62"/>
      <c r="F547" s="84">
        <f>ROUND('[1]Прайс общий'!E547*$H$9,0)</f>
        <v>278</v>
      </c>
      <c r="G547" s="14">
        <f t="shared" si="11"/>
        <v>333.59999999999997</v>
      </c>
    </row>
    <row r="548" spans="1:7" ht="15.6">
      <c r="A548" s="60">
        <v>6</v>
      </c>
      <c r="B548" s="61"/>
      <c r="C548" s="61" t="s">
        <v>1100</v>
      </c>
      <c r="D548" s="62" t="s">
        <v>276</v>
      </c>
      <c r="E548" s="62"/>
      <c r="F548" s="84">
        <f>ROUND('[1]Прайс общий'!E548*$H$9,0)</f>
        <v>825</v>
      </c>
      <c r="G548" s="14">
        <f t="shared" si="11"/>
        <v>990</v>
      </c>
    </row>
    <row r="549" spans="1:7" ht="15.6">
      <c r="A549" s="60">
        <v>7</v>
      </c>
      <c r="B549" s="61"/>
      <c r="C549" s="61" t="s">
        <v>1101</v>
      </c>
      <c r="D549" s="62" t="s">
        <v>432</v>
      </c>
      <c r="E549" s="62"/>
      <c r="F549" s="84">
        <f>ROUND('[1]Прайс общий'!E549*$H$9,0)</f>
        <v>706</v>
      </c>
      <c r="G549" s="14">
        <f t="shared" si="11"/>
        <v>847.19999999999993</v>
      </c>
    </row>
    <row r="550" spans="1:7" ht="15.6">
      <c r="A550" s="60">
        <v>8</v>
      </c>
      <c r="B550" s="61" t="s">
        <v>1102</v>
      </c>
      <c r="C550" s="61" t="s">
        <v>1103</v>
      </c>
      <c r="D550" s="62" t="s">
        <v>1104</v>
      </c>
      <c r="E550" s="62"/>
      <c r="F550" s="84">
        <f>ROUND('[1]Прайс общий'!E550*$H$9,0)</f>
        <v>10332</v>
      </c>
      <c r="G550" s="14">
        <f t="shared" si="11"/>
        <v>12398.4</v>
      </c>
    </row>
    <row r="551" spans="1:7" ht="15.6">
      <c r="A551" s="60">
        <v>9</v>
      </c>
      <c r="B551" s="61"/>
      <c r="C551" s="61" t="s">
        <v>1105</v>
      </c>
      <c r="D551" s="62" t="s">
        <v>563</v>
      </c>
      <c r="E551" s="62"/>
      <c r="F551" s="84">
        <f>ROUND('[1]Прайс общий'!E551*$H$9,0)</f>
        <v>2156</v>
      </c>
      <c r="G551" s="14">
        <f t="shared" si="11"/>
        <v>2587.1999999999998</v>
      </c>
    </row>
    <row r="552" spans="1:7" ht="15.6">
      <c r="A552" s="60">
        <v>10</v>
      </c>
      <c r="B552" s="61"/>
      <c r="C552" s="61" t="s">
        <v>1106</v>
      </c>
      <c r="D552" s="62" t="s">
        <v>1107</v>
      </c>
      <c r="E552" s="62"/>
      <c r="F552" s="84">
        <f>ROUND('[1]Прайс общий'!E552*$H$9,0)</f>
        <v>1132</v>
      </c>
      <c r="G552" s="14">
        <f t="shared" si="11"/>
        <v>1358.3999999999999</v>
      </c>
    </row>
    <row r="553" spans="1:7" ht="15.6">
      <c r="A553" s="60">
        <v>11</v>
      </c>
      <c r="B553" s="61"/>
      <c r="C553" s="61" t="s">
        <v>1108</v>
      </c>
      <c r="D553" s="62" t="s">
        <v>201</v>
      </c>
      <c r="E553" s="62"/>
      <c r="F553" s="84">
        <f>ROUND('[1]Прайс общий'!E553*$H$9,0)</f>
        <v>815</v>
      </c>
      <c r="G553" s="14">
        <f t="shared" si="11"/>
        <v>978</v>
      </c>
    </row>
    <row r="554" spans="1:7" ht="15.6">
      <c r="A554" s="60">
        <v>12</v>
      </c>
      <c r="B554" s="61"/>
      <c r="C554" s="61" t="s">
        <v>1109</v>
      </c>
      <c r="D554" s="62" t="s">
        <v>276</v>
      </c>
      <c r="E554" s="62"/>
      <c r="F554" s="84">
        <f>ROUND('[1]Прайс общий'!E554*$H$9,0)</f>
        <v>2524</v>
      </c>
      <c r="G554" s="14">
        <f t="shared" si="11"/>
        <v>3028.7999999999997</v>
      </c>
    </row>
    <row r="555" spans="1:7" ht="15.6">
      <c r="A555" s="60">
        <v>13</v>
      </c>
      <c r="B555" s="61"/>
      <c r="C555" s="61" t="s">
        <v>1110</v>
      </c>
      <c r="D555" s="62" t="s">
        <v>563</v>
      </c>
      <c r="E555" s="62"/>
      <c r="F555" s="84">
        <f>ROUND('[1]Прайс общий'!E555*$H$9,0)</f>
        <v>6337</v>
      </c>
      <c r="G555" s="14">
        <f t="shared" si="11"/>
        <v>7604.4</v>
      </c>
    </row>
    <row r="556" spans="1:7" ht="15.6">
      <c r="A556" s="60">
        <v>14</v>
      </c>
      <c r="B556" s="61"/>
      <c r="C556" s="61" t="s">
        <v>1111</v>
      </c>
      <c r="D556" s="62" t="s">
        <v>61</v>
      </c>
      <c r="E556" s="62"/>
      <c r="F556" s="84">
        <f>ROUND('[1]Прайс общий'!E556*$H$9,0)</f>
        <v>1002</v>
      </c>
      <c r="G556" s="14">
        <f t="shared" si="11"/>
        <v>1202.3999999999999</v>
      </c>
    </row>
    <row r="557" spans="1:7" ht="15.6">
      <c r="A557" s="60">
        <v>15</v>
      </c>
      <c r="B557" s="61"/>
      <c r="C557" s="61" t="s">
        <v>1112</v>
      </c>
      <c r="D557" s="62" t="s">
        <v>61</v>
      </c>
      <c r="E557" s="62"/>
      <c r="F557" s="84">
        <f>ROUND('[1]Прайс общий'!E557*$H$9,0)</f>
        <v>1887</v>
      </c>
      <c r="G557" s="14">
        <f t="shared" si="11"/>
        <v>2264.4</v>
      </c>
    </row>
    <row r="558" spans="1:7" ht="15.6">
      <c r="A558" s="60">
        <v>16</v>
      </c>
      <c r="B558" s="61"/>
      <c r="C558" s="61" t="s">
        <v>1113</v>
      </c>
      <c r="D558" s="62" t="s">
        <v>1114</v>
      </c>
      <c r="E558" s="62"/>
      <c r="F558" s="84">
        <f>ROUND('[1]Прайс общий'!E558*$H$9,0)</f>
        <v>145158</v>
      </c>
      <c r="G558" s="14">
        <f t="shared" si="11"/>
        <v>174189.6</v>
      </c>
    </row>
    <row r="559" spans="1:7" ht="15.6">
      <c r="A559" s="60">
        <v>17</v>
      </c>
      <c r="B559" s="61"/>
      <c r="C559" s="61" t="s">
        <v>1115</v>
      </c>
      <c r="D559" s="62" t="s">
        <v>909</v>
      </c>
      <c r="E559" s="62"/>
      <c r="F559" s="84">
        <f>ROUND('[1]Прайс общий'!E559*$H$9,0)</f>
        <v>4800</v>
      </c>
      <c r="G559" s="14">
        <f t="shared" si="11"/>
        <v>5760</v>
      </c>
    </row>
    <row r="560" spans="1:7" ht="15.6">
      <c r="A560" s="60">
        <v>18</v>
      </c>
      <c r="B560" s="61"/>
      <c r="C560" s="61" t="s">
        <v>1116</v>
      </c>
      <c r="D560" s="62" t="s">
        <v>1117</v>
      </c>
      <c r="E560" s="62"/>
      <c r="F560" s="84">
        <f>ROUND('[1]Прайс общий'!E560*$H$9,0)</f>
        <v>26177</v>
      </c>
      <c r="G560" s="14">
        <f t="shared" si="11"/>
        <v>31412.399999999998</v>
      </c>
    </row>
    <row r="561" spans="1:7" ht="15.6">
      <c r="A561" s="60">
        <v>19</v>
      </c>
      <c r="B561" s="61"/>
      <c r="C561" s="61" t="s">
        <v>1118</v>
      </c>
      <c r="D561" s="62" t="s">
        <v>1119</v>
      </c>
      <c r="E561" s="62"/>
      <c r="F561" s="84">
        <f>ROUND('[1]Прайс общий'!E561*$H$9,0)</f>
        <v>337</v>
      </c>
      <c r="G561" s="14">
        <f t="shared" si="11"/>
        <v>404.4</v>
      </c>
    </row>
    <row r="562" spans="1:7" ht="15.6">
      <c r="A562" s="60">
        <v>20</v>
      </c>
      <c r="B562" s="61"/>
      <c r="C562" s="61" t="s">
        <v>1120</v>
      </c>
      <c r="D562" s="62" t="s">
        <v>1121</v>
      </c>
      <c r="E562" s="62"/>
      <c r="F562" s="84">
        <f>ROUND('[1]Прайс общий'!E562*$H$9,0)</f>
        <v>3318</v>
      </c>
      <c r="G562" s="14">
        <f t="shared" si="11"/>
        <v>3981.6</v>
      </c>
    </row>
    <row r="563" spans="1:7" ht="15.6">
      <c r="A563" s="60">
        <v>21</v>
      </c>
      <c r="B563" s="61"/>
      <c r="C563" s="61" t="s">
        <v>1122</v>
      </c>
      <c r="D563" s="62" t="s">
        <v>315</v>
      </c>
      <c r="E563" s="62"/>
      <c r="F563" s="84">
        <f>ROUND('[1]Прайс общий'!E563*$H$9,0)</f>
        <v>8178</v>
      </c>
      <c r="G563" s="14">
        <f t="shared" si="11"/>
        <v>9813.6</v>
      </c>
    </row>
    <row r="564" spans="1:7" ht="15.6">
      <c r="A564" s="60">
        <v>22</v>
      </c>
      <c r="B564" s="61"/>
      <c r="C564" s="61" t="s">
        <v>1123</v>
      </c>
      <c r="D564" s="62" t="s">
        <v>803</v>
      </c>
      <c r="E564" s="62"/>
      <c r="F564" s="84">
        <f>ROUND('[1]Прайс общий'!E564*$H$9,0)</f>
        <v>1828</v>
      </c>
      <c r="G564" s="14">
        <f t="shared" si="11"/>
        <v>2193.6</v>
      </c>
    </row>
    <row r="565" spans="1:7" ht="15.6">
      <c r="A565" s="60">
        <v>23</v>
      </c>
      <c r="B565" s="61"/>
      <c r="C565" s="61" t="s">
        <v>1124</v>
      </c>
      <c r="D565" s="62" t="s">
        <v>1125</v>
      </c>
      <c r="E565" s="62"/>
      <c r="F565" s="84">
        <f>ROUND('[1]Прайс общий'!E565*$H$9,0)</f>
        <v>406</v>
      </c>
      <c r="G565" s="14">
        <f t="shared" si="11"/>
        <v>487.2</v>
      </c>
    </row>
    <row r="566" spans="1:7" ht="15.6">
      <c r="A566" s="60">
        <v>24</v>
      </c>
      <c r="B566" s="61"/>
      <c r="C566" s="61" t="s">
        <v>1126</v>
      </c>
      <c r="D566" s="62" t="s">
        <v>1127</v>
      </c>
      <c r="E566" s="62"/>
      <c r="F566" s="84">
        <f>ROUND('[1]Прайс общий'!E566*$H$9,0)</f>
        <v>1678</v>
      </c>
      <c r="G566" s="14">
        <f t="shared" si="11"/>
        <v>2013.6</v>
      </c>
    </row>
    <row r="567" spans="1:7" ht="15.6">
      <c r="A567" s="60">
        <v>25</v>
      </c>
      <c r="B567" s="61"/>
      <c r="C567" s="61" t="s">
        <v>1128</v>
      </c>
      <c r="D567" s="62" t="s">
        <v>777</v>
      </c>
      <c r="E567" s="62"/>
      <c r="F567" s="84">
        <f>ROUND('[1]Прайс общий'!E567*$H$9,0)</f>
        <v>31493</v>
      </c>
      <c r="G567" s="14">
        <f t="shared" si="11"/>
        <v>37791.599999999999</v>
      </c>
    </row>
    <row r="568" spans="1:7" ht="15.6">
      <c r="A568" s="60">
        <v>26</v>
      </c>
      <c r="B568" s="61"/>
      <c r="C568" s="61" t="s">
        <v>1129</v>
      </c>
      <c r="D568" s="62" t="s">
        <v>1130</v>
      </c>
      <c r="E568" s="62"/>
      <c r="F568" s="84">
        <f>ROUND('[1]Прайс общий'!E568*$H$9,0)</f>
        <v>58267</v>
      </c>
      <c r="G568" s="14">
        <f t="shared" si="11"/>
        <v>69920.399999999994</v>
      </c>
    </row>
    <row r="569" spans="1:7" ht="15.6">
      <c r="A569" s="60">
        <v>27</v>
      </c>
      <c r="B569" s="61"/>
      <c r="C569" s="61" t="s">
        <v>1131</v>
      </c>
      <c r="D569" s="62" t="s">
        <v>1132</v>
      </c>
      <c r="E569" s="62"/>
      <c r="F569" s="84">
        <f>ROUND('[1]Прайс общий'!E569*$H$9,0)</f>
        <v>1988</v>
      </c>
      <c r="G569" s="14">
        <f t="shared" si="11"/>
        <v>2385.6</v>
      </c>
    </row>
    <row r="570" spans="1:7" ht="15.6">
      <c r="A570" s="60">
        <v>28</v>
      </c>
      <c r="B570" s="61"/>
      <c r="C570" s="61" t="s">
        <v>1133</v>
      </c>
      <c r="D570" s="62" t="s">
        <v>1127</v>
      </c>
      <c r="E570" s="62"/>
      <c r="F570" s="84">
        <f>ROUND('[1]Прайс общий'!E570*$H$9,0)</f>
        <v>1928</v>
      </c>
      <c r="G570" s="14">
        <f t="shared" si="11"/>
        <v>2313.6</v>
      </c>
    </row>
    <row r="571" spans="1:7" ht="15.6">
      <c r="A571" s="60">
        <v>29</v>
      </c>
      <c r="B571" s="61"/>
      <c r="C571" s="61" t="s">
        <v>1134</v>
      </c>
      <c r="D571" s="62" t="s">
        <v>407</v>
      </c>
      <c r="E571" s="62"/>
      <c r="F571" s="84">
        <f>ROUND('[1]Прайс общий'!E571*$H$9,0)</f>
        <v>12417</v>
      </c>
      <c r="G571" s="14">
        <f t="shared" si="11"/>
        <v>14900.4</v>
      </c>
    </row>
    <row r="572" spans="1:7" ht="15.6">
      <c r="A572" s="60">
        <v>30</v>
      </c>
      <c r="B572" s="61"/>
      <c r="C572" s="61" t="s">
        <v>1135</v>
      </c>
      <c r="D572" s="62" t="s">
        <v>1136</v>
      </c>
      <c r="E572" s="62"/>
      <c r="F572" s="84">
        <f>ROUND('[1]Прайс общий'!E572*$H$9,0)</f>
        <v>588</v>
      </c>
      <c r="G572" s="14">
        <f t="shared" si="11"/>
        <v>705.6</v>
      </c>
    </row>
    <row r="573" spans="1:7" ht="15.6">
      <c r="A573" s="60">
        <v>31</v>
      </c>
      <c r="B573" s="61"/>
      <c r="C573" s="61" t="s">
        <v>1137</v>
      </c>
      <c r="D573" s="62" t="s">
        <v>276</v>
      </c>
      <c r="E573" s="62"/>
      <c r="F573" s="84">
        <f>ROUND('[1]Прайс общий'!E573*$H$9,0)</f>
        <v>299</v>
      </c>
      <c r="G573" s="14">
        <f t="shared" si="11"/>
        <v>358.8</v>
      </c>
    </row>
    <row r="574" spans="1:7" ht="15.6">
      <c r="A574" s="60">
        <v>32</v>
      </c>
      <c r="B574" s="61"/>
      <c r="C574" s="61" t="s">
        <v>1138</v>
      </c>
      <c r="D574" s="62" t="s">
        <v>276</v>
      </c>
      <c r="E574" s="62"/>
      <c r="F574" s="84">
        <f>ROUND('[1]Прайс общий'!E574*$H$9,0)</f>
        <v>299</v>
      </c>
      <c r="G574" s="14">
        <f t="shared" si="11"/>
        <v>358.8</v>
      </c>
    </row>
    <row r="575" spans="1:7" ht="15.6">
      <c r="A575" s="60">
        <v>33</v>
      </c>
      <c r="B575" s="61"/>
      <c r="C575" s="61" t="s">
        <v>1139</v>
      </c>
      <c r="D575" s="62" t="s">
        <v>61</v>
      </c>
      <c r="E575" s="62"/>
      <c r="F575" s="84">
        <f>ROUND('[1]Прайс общий'!E575*$H$9,0)</f>
        <v>785</v>
      </c>
      <c r="G575" s="14">
        <f t="shared" ref="G575:G606" si="12">F575*$H$10</f>
        <v>942</v>
      </c>
    </row>
    <row r="576" spans="1:7" ht="15.6">
      <c r="A576" s="60">
        <v>34</v>
      </c>
      <c r="B576" s="61"/>
      <c r="C576" s="61" t="s">
        <v>1140</v>
      </c>
      <c r="D576" s="62" t="s">
        <v>61</v>
      </c>
      <c r="E576" s="62"/>
      <c r="F576" s="84">
        <f>ROUND('[1]Прайс общий'!E576*$H$9,0)</f>
        <v>744</v>
      </c>
      <c r="G576" s="14">
        <f t="shared" si="12"/>
        <v>892.8</v>
      </c>
    </row>
    <row r="577" spans="1:7" ht="15.6">
      <c r="A577" s="60">
        <v>35</v>
      </c>
      <c r="B577" s="61" t="s">
        <v>1141</v>
      </c>
      <c r="C577" s="61" t="s">
        <v>1142</v>
      </c>
      <c r="D577" s="62" t="s">
        <v>1143</v>
      </c>
      <c r="E577" s="62"/>
      <c r="F577" s="84">
        <f>ROUND('[1]Прайс общий'!E577*$H$9,0)</f>
        <v>22760</v>
      </c>
      <c r="G577" s="14">
        <f t="shared" si="12"/>
        <v>27312</v>
      </c>
    </row>
    <row r="578" spans="1:7" ht="15.6">
      <c r="A578" s="60">
        <v>36</v>
      </c>
      <c r="B578" s="61"/>
      <c r="C578" s="61" t="s">
        <v>1144</v>
      </c>
      <c r="D578" s="62" t="s">
        <v>1145</v>
      </c>
      <c r="E578" s="62"/>
      <c r="F578" s="84">
        <f>ROUND('[1]Прайс общий'!E578*$H$9,0)</f>
        <v>497</v>
      </c>
      <c r="G578" s="14">
        <f t="shared" si="12"/>
        <v>596.4</v>
      </c>
    </row>
    <row r="579" spans="1:7" ht="15.6">
      <c r="A579" s="60">
        <v>37</v>
      </c>
      <c r="B579" s="61"/>
      <c r="C579" s="61" t="s">
        <v>1146</v>
      </c>
      <c r="D579" s="62" t="s">
        <v>1147</v>
      </c>
      <c r="E579" s="62"/>
      <c r="F579" s="84">
        <f>ROUND('[1]Прайс общий'!E579*$H$9,0)</f>
        <v>2584</v>
      </c>
      <c r="G579" s="14">
        <f t="shared" si="12"/>
        <v>3100.7999999999997</v>
      </c>
    </row>
    <row r="580" spans="1:7" ht="15.6">
      <c r="A580" s="60">
        <v>38</v>
      </c>
      <c r="B580" s="61"/>
      <c r="C580" s="61" t="s">
        <v>1148</v>
      </c>
      <c r="D580" s="62" t="s">
        <v>1149</v>
      </c>
      <c r="E580" s="62"/>
      <c r="F580" s="84">
        <f>ROUND('[1]Прайс общий'!E580*$H$9,0)</f>
        <v>2225</v>
      </c>
      <c r="G580" s="14">
        <f t="shared" si="12"/>
        <v>2670</v>
      </c>
    </row>
    <row r="581" spans="1:7" ht="15.6">
      <c r="A581" s="60">
        <v>39</v>
      </c>
      <c r="B581" s="61"/>
      <c r="C581" s="61" t="s">
        <v>1150</v>
      </c>
      <c r="D581" s="62" t="s">
        <v>1151</v>
      </c>
      <c r="E581" s="62"/>
      <c r="F581" s="84">
        <f>ROUND('[1]Прайс общий'!E581*$H$9,0)</f>
        <v>219</v>
      </c>
      <c r="G581" s="14">
        <f t="shared" si="12"/>
        <v>262.8</v>
      </c>
    </row>
    <row r="582" spans="1:7" ht="15.6">
      <c r="A582" s="60">
        <v>40</v>
      </c>
      <c r="B582" s="63" t="s">
        <v>1152</v>
      </c>
      <c r="C582" s="61" t="s">
        <v>1153</v>
      </c>
      <c r="D582" s="62" t="s">
        <v>1154</v>
      </c>
      <c r="E582" s="62"/>
      <c r="F582" s="84">
        <f>ROUND('[1]Прайс общий'!E582*$H$9,0)</f>
        <v>6368</v>
      </c>
      <c r="G582" s="14">
        <f t="shared" si="12"/>
        <v>7641.5999999999995</v>
      </c>
    </row>
    <row r="583" spans="1:7" ht="15.6">
      <c r="A583" s="60">
        <v>41</v>
      </c>
      <c r="B583" s="61"/>
      <c r="C583" s="61" t="s">
        <v>1155</v>
      </c>
      <c r="D583" s="62" t="s">
        <v>61</v>
      </c>
      <c r="E583" s="62"/>
      <c r="F583" s="84">
        <f>ROUND('[1]Прайс общий'!E583*$H$9,0)</f>
        <v>1282</v>
      </c>
      <c r="G583" s="14">
        <f t="shared" si="12"/>
        <v>1538.3999999999999</v>
      </c>
    </row>
    <row r="584" spans="1:7" ht="15.6">
      <c r="A584" s="60">
        <v>42</v>
      </c>
      <c r="B584" s="61"/>
      <c r="C584" s="17" t="s">
        <v>1156</v>
      </c>
      <c r="D584" s="64" t="s">
        <v>1157</v>
      </c>
      <c r="E584" s="64"/>
      <c r="F584" s="84">
        <f>ROUND('[1]Прайс общий'!E584*$H$9,0)</f>
        <v>113723</v>
      </c>
      <c r="G584" s="14">
        <f t="shared" si="12"/>
        <v>136467.6</v>
      </c>
    </row>
    <row r="585" spans="1:7" ht="15.6">
      <c r="A585" s="60">
        <v>43</v>
      </c>
      <c r="B585" s="17" t="s">
        <v>1158</v>
      </c>
      <c r="C585" s="17" t="s">
        <v>1156</v>
      </c>
      <c r="D585" s="64" t="s">
        <v>1159</v>
      </c>
      <c r="E585" s="64"/>
      <c r="F585" s="84">
        <f>ROUND('[1]Прайс общий'!E585*$H$9,0)</f>
        <v>166725</v>
      </c>
      <c r="G585" s="14">
        <f t="shared" si="12"/>
        <v>200070</v>
      </c>
    </row>
    <row r="586" spans="1:7" ht="15.6">
      <c r="A586" s="60">
        <v>44</v>
      </c>
      <c r="B586" s="61"/>
      <c r="C586" s="61" t="s">
        <v>1160</v>
      </c>
      <c r="D586" s="62" t="s">
        <v>61</v>
      </c>
      <c r="E586" s="62"/>
      <c r="F586" s="84">
        <f>ROUND('[1]Прайс общий'!E586*$H$9,0)</f>
        <v>60</v>
      </c>
      <c r="G586" s="14">
        <f t="shared" si="12"/>
        <v>72</v>
      </c>
    </row>
    <row r="587" spans="1:7" ht="15.6">
      <c r="A587" s="60">
        <v>45</v>
      </c>
      <c r="B587" s="61" t="s">
        <v>1161</v>
      </c>
      <c r="C587" s="61" t="s">
        <v>1162</v>
      </c>
      <c r="D587" s="62" t="s">
        <v>61</v>
      </c>
      <c r="E587" s="62"/>
      <c r="F587" s="84">
        <f>ROUND('[1]Прайс общий'!E587*$H$9,0)</f>
        <v>60</v>
      </c>
      <c r="G587" s="14">
        <f t="shared" si="12"/>
        <v>72</v>
      </c>
    </row>
    <row r="588" spans="1:7" ht="15.6">
      <c r="A588" s="60">
        <v>46</v>
      </c>
      <c r="B588" s="61" t="s">
        <v>1163</v>
      </c>
      <c r="C588" s="61" t="s">
        <v>1164</v>
      </c>
      <c r="D588" s="62" t="s">
        <v>61</v>
      </c>
      <c r="E588" s="62"/>
      <c r="F588" s="84">
        <f>ROUND('[1]Прайс общий'!E588*$H$9,0)</f>
        <v>60</v>
      </c>
      <c r="G588" s="14">
        <f t="shared" si="12"/>
        <v>72</v>
      </c>
    </row>
    <row r="589" spans="1:7" ht="15.6">
      <c r="A589" s="60">
        <v>47</v>
      </c>
      <c r="B589" s="61" t="s">
        <v>1165</v>
      </c>
      <c r="C589" s="61" t="s">
        <v>1166</v>
      </c>
      <c r="D589" s="62" t="s">
        <v>1167</v>
      </c>
      <c r="E589" s="62"/>
      <c r="F589" s="84">
        <f>ROUND('[1]Прайс общий'!E589*$H$9,0)</f>
        <v>311</v>
      </c>
      <c r="G589" s="14">
        <f t="shared" si="12"/>
        <v>373.2</v>
      </c>
    </row>
    <row r="590" spans="1:7" ht="15.6">
      <c r="A590" s="60">
        <v>48</v>
      </c>
      <c r="B590" s="61"/>
      <c r="C590" s="61" t="s">
        <v>1168</v>
      </c>
      <c r="D590" s="62" t="s">
        <v>1169</v>
      </c>
      <c r="E590" s="62"/>
      <c r="F590" s="84">
        <f>ROUND('[1]Прайс общий'!E590*$H$9,0)</f>
        <v>113723</v>
      </c>
      <c r="G590" s="14">
        <f t="shared" si="12"/>
        <v>136467.6</v>
      </c>
    </row>
    <row r="591" spans="1:7" ht="15.6">
      <c r="A591" s="60">
        <v>49</v>
      </c>
      <c r="B591" s="61"/>
      <c r="C591" s="61" t="s">
        <v>1168</v>
      </c>
      <c r="D591" s="62" t="s">
        <v>1170</v>
      </c>
      <c r="E591" s="62"/>
      <c r="F591" s="84">
        <f>ROUND('[1]Прайс общий'!E591*$H$9,0)</f>
        <v>166725</v>
      </c>
      <c r="G591" s="14">
        <f t="shared" si="12"/>
        <v>200070</v>
      </c>
    </row>
    <row r="592" spans="1:7" ht="15.6">
      <c r="A592" s="60">
        <v>50</v>
      </c>
      <c r="B592" s="61"/>
      <c r="C592" s="61" t="s">
        <v>1171</v>
      </c>
      <c r="D592" s="62" t="s">
        <v>1172</v>
      </c>
      <c r="E592" s="62"/>
      <c r="F592" s="84">
        <f>ROUND('[1]Прайс общий'!E592*$H$9,0)</f>
        <v>111776</v>
      </c>
      <c r="G592" s="14">
        <f t="shared" si="12"/>
        <v>134131.19999999998</v>
      </c>
    </row>
    <row r="593" spans="1:7" ht="15.6">
      <c r="A593" s="60">
        <v>51</v>
      </c>
      <c r="B593" s="61"/>
      <c r="C593" s="61" t="s">
        <v>1171</v>
      </c>
      <c r="D593" s="62" t="s">
        <v>1173</v>
      </c>
      <c r="E593" s="62"/>
      <c r="F593" s="84">
        <f>ROUND('[1]Прайс общий'!E593*$H$9,0)</f>
        <v>160776</v>
      </c>
      <c r="G593" s="14">
        <f t="shared" si="12"/>
        <v>192931.19999999998</v>
      </c>
    </row>
    <row r="594" spans="1:7" ht="15.6">
      <c r="A594" s="60">
        <v>52</v>
      </c>
      <c r="B594" s="61" t="s">
        <v>1174</v>
      </c>
      <c r="C594" s="61" t="s">
        <v>1175</v>
      </c>
      <c r="D594" s="62" t="s">
        <v>1176</v>
      </c>
      <c r="E594" s="62"/>
      <c r="F594" s="84">
        <f>ROUND('[1]Прайс общий'!E594*$H$9,0)</f>
        <v>467</v>
      </c>
      <c r="G594" s="14">
        <f t="shared" si="12"/>
        <v>560.4</v>
      </c>
    </row>
    <row r="595" spans="1:7" ht="15.6">
      <c r="A595" s="60">
        <v>53</v>
      </c>
      <c r="B595" s="61" t="s">
        <v>1177</v>
      </c>
      <c r="C595" s="61" t="s">
        <v>1178</v>
      </c>
      <c r="D595" s="62" t="s">
        <v>1179</v>
      </c>
      <c r="E595" s="62"/>
      <c r="F595" s="84">
        <f>ROUND('[1]Прайс общий'!E595*$H$9,0)</f>
        <v>5525</v>
      </c>
      <c r="G595" s="14">
        <f t="shared" si="12"/>
        <v>6630</v>
      </c>
    </row>
    <row r="596" spans="1:7" ht="15.6">
      <c r="A596" s="60">
        <v>54</v>
      </c>
      <c r="B596" s="61"/>
      <c r="C596" s="61" t="s">
        <v>1180</v>
      </c>
      <c r="D596" s="62" t="s">
        <v>1181</v>
      </c>
      <c r="E596" s="62"/>
      <c r="F596" s="84">
        <f>ROUND('[1]Прайс общий'!E596*$H$9,0)</f>
        <v>1362</v>
      </c>
      <c r="G596" s="14">
        <f t="shared" si="12"/>
        <v>1634.3999999999999</v>
      </c>
    </row>
    <row r="597" spans="1:7" ht="15.6">
      <c r="A597" s="60">
        <v>55</v>
      </c>
      <c r="B597" s="61"/>
      <c r="C597" s="61" t="s">
        <v>1182</v>
      </c>
      <c r="D597" s="62" t="s">
        <v>1183</v>
      </c>
      <c r="E597" s="62"/>
      <c r="F597" s="84">
        <f>ROUND('[1]Прайс общий'!E597*$H$9,0)</f>
        <v>1362</v>
      </c>
      <c r="G597" s="14">
        <f t="shared" si="12"/>
        <v>1634.3999999999999</v>
      </c>
    </row>
    <row r="598" spans="1:7" ht="15.6">
      <c r="A598" s="60">
        <v>56</v>
      </c>
      <c r="B598" s="61"/>
      <c r="C598" s="61" t="s">
        <v>1184</v>
      </c>
      <c r="D598" s="62" t="s">
        <v>553</v>
      </c>
      <c r="E598" s="62"/>
      <c r="F598" s="84">
        <f>ROUND('[1]Прайс общий'!E598*$H$9,0)</f>
        <v>149</v>
      </c>
      <c r="G598" s="14">
        <f t="shared" si="12"/>
        <v>178.79999999999998</v>
      </c>
    </row>
    <row r="599" spans="1:7" ht="15.6">
      <c r="A599" s="60">
        <v>57</v>
      </c>
      <c r="B599" s="61"/>
      <c r="C599" s="61" t="s">
        <v>1185</v>
      </c>
      <c r="D599" s="62" t="s">
        <v>198</v>
      </c>
      <c r="E599" s="62"/>
      <c r="F599" s="84">
        <f>ROUND('[1]Прайс общий'!E599*$H$9,0)</f>
        <v>1282</v>
      </c>
      <c r="G599" s="14">
        <f t="shared" si="12"/>
        <v>1538.3999999999999</v>
      </c>
    </row>
    <row r="600" spans="1:7" ht="15.6">
      <c r="A600" s="60">
        <v>58</v>
      </c>
      <c r="B600" s="61" t="s">
        <v>1186</v>
      </c>
      <c r="C600" s="61" t="s">
        <v>1187</v>
      </c>
      <c r="D600" s="62" t="s">
        <v>1188</v>
      </c>
      <c r="E600" s="62"/>
      <c r="F600" s="84">
        <f>ROUND('[1]Прайс общий'!E600*$H$9,0)</f>
        <v>311</v>
      </c>
      <c r="G600" s="14">
        <f t="shared" si="12"/>
        <v>373.2</v>
      </c>
    </row>
    <row r="601" spans="1:7" ht="15.6">
      <c r="A601" s="60">
        <v>59</v>
      </c>
      <c r="B601" s="61" t="s">
        <v>1189</v>
      </c>
      <c r="C601" s="61" t="s">
        <v>1190</v>
      </c>
      <c r="D601" s="62" t="s">
        <v>1191</v>
      </c>
      <c r="E601" s="62"/>
      <c r="F601" s="84">
        <f>ROUND('[1]Прайс общий'!E601*$H$9,0)</f>
        <v>347</v>
      </c>
      <c r="G601" s="14">
        <f t="shared" si="12"/>
        <v>416.4</v>
      </c>
    </row>
    <row r="602" spans="1:7" ht="15.6">
      <c r="A602" s="60">
        <v>60</v>
      </c>
      <c r="B602" s="61"/>
      <c r="C602" s="61" t="s">
        <v>1192</v>
      </c>
      <c r="D602" s="62" t="s">
        <v>1193</v>
      </c>
      <c r="E602" s="62"/>
      <c r="F602" s="84">
        <f>ROUND('[1]Прайс общий'!E602*$H$9,0)</f>
        <v>5394</v>
      </c>
      <c r="G602" s="14">
        <f t="shared" si="12"/>
        <v>6472.8</v>
      </c>
    </row>
    <row r="603" spans="1:7" ht="15.6">
      <c r="A603" s="60">
        <v>61</v>
      </c>
      <c r="B603" s="61" t="s">
        <v>1194</v>
      </c>
      <c r="C603" s="61" t="s">
        <v>1195</v>
      </c>
      <c r="D603" s="62" t="s">
        <v>311</v>
      </c>
      <c r="E603" s="62"/>
      <c r="F603" s="84">
        <f>ROUND('[1]Прайс общий'!E603*$H$9,0)</f>
        <v>1609</v>
      </c>
      <c r="G603" s="14">
        <f t="shared" si="12"/>
        <v>1930.8</v>
      </c>
    </row>
    <row r="604" spans="1:7" ht="15.6">
      <c r="A604" s="60">
        <v>62</v>
      </c>
      <c r="B604" s="61"/>
      <c r="C604" s="61" t="s">
        <v>1196</v>
      </c>
      <c r="D604" s="62" t="s">
        <v>311</v>
      </c>
      <c r="E604" s="62"/>
      <c r="F604" s="84">
        <f>ROUND('[1]Прайс общий'!E604*$H$9,0)</f>
        <v>1609</v>
      </c>
      <c r="G604" s="14">
        <f t="shared" si="12"/>
        <v>1930.8</v>
      </c>
    </row>
    <row r="605" spans="1:7" ht="15.6">
      <c r="A605" s="60">
        <v>63</v>
      </c>
      <c r="B605" s="61" t="s">
        <v>1197</v>
      </c>
      <c r="C605" s="61" t="s">
        <v>1198</v>
      </c>
      <c r="D605" s="62" t="s">
        <v>1199</v>
      </c>
      <c r="E605" s="62"/>
      <c r="F605" s="84">
        <f>ROUND('[1]Прайс общий'!E605*$H$9,0)</f>
        <v>8584</v>
      </c>
      <c r="G605" s="14">
        <f t="shared" si="12"/>
        <v>10300.799999999999</v>
      </c>
    </row>
    <row r="606" spans="1:7" ht="15.6">
      <c r="A606" s="60">
        <v>64</v>
      </c>
      <c r="B606" s="61"/>
      <c r="C606" s="61" t="s">
        <v>1200</v>
      </c>
      <c r="D606" s="62" t="s">
        <v>1199</v>
      </c>
      <c r="E606" s="62"/>
      <c r="F606" s="84">
        <f>ROUND('[1]Прайс общий'!E606*$H$9,0)</f>
        <v>8584</v>
      </c>
      <c r="G606" s="14">
        <f t="shared" si="12"/>
        <v>10300.799999999999</v>
      </c>
    </row>
    <row r="607" spans="1:7" ht="15.6">
      <c r="A607" s="60">
        <v>65</v>
      </c>
      <c r="B607" s="61" t="s">
        <v>1201</v>
      </c>
      <c r="C607" s="61" t="s">
        <v>1202</v>
      </c>
      <c r="D607" s="62" t="s">
        <v>923</v>
      </c>
      <c r="E607" s="62"/>
      <c r="F607" s="84">
        <f>ROUND('[1]Прайс общий'!E607*$H$9,0)</f>
        <v>1897</v>
      </c>
      <c r="G607" s="14">
        <f t="shared" ref="G607:G629" si="13">F607*$H$10</f>
        <v>2276.4</v>
      </c>
    </row>
    <row r="608" spans="1:7" ht="15.6">
      <c r="A608" s="60">
        <v>66</v>
      </c>
      <c r="B608" s="61"/>
      <c r="C608" s="61" t="s">
        <v>1203</v>
      </c>
      <c r="D608" s="62" t="s">
        <v>1204</v>
      </c>
      <c r="E608" s="62"/>
      <c r="F608" s="84">
        <f>ROUND('[1]Прайс общий'!E608*$H$9,0)</f>
        <v>10</v>
      </c>
      <c r="G608" s="14">
        <f t="shared" si="13"/>
        <v>12</v>
      </c>
    </row>
    <row r="609" spans="1:7" ht="15.6">
      <c r="A609" s="60">
        <v>67</v>
      </c>
      <c r="B609" s="61"/>
      <c r="C609" s="61" t="s">
        <v>1205</v>
      </c>
      <c r="D609" s="62" t="s">
        <v>416</v>
      </c>
      <c r="E609" s="62"/>
      <c r="F609" s="84">
        <f>ROUND('[1]Прайс общий'!E609*$H$9,0)</f>
        <v>1729</v>
      </c>
      <c r="G609" s="14">
        <f t="shared" si="13"/>
        <v>2074.7999999999997</v>
      </c>
    </row>
    <row r="610" spans="1:7" ht="15.6">
      <c r="A610" s="60">
        <v>68</v>
      </c>
      <c r="B610" s="61"/>
      <c r="C610" s="61" t="s">
        <v>1206</v>
      </c>
      <c r="D610" s="62" t="s">
        <v>743</v>
      </c>
      <c r="E610" s="62"/>
      <c r="F610" s="84">
        <f>ROUND('[1]Прайс общий'!E610*$H$9,0)</f>
        <v>11575</v>
      </c>
      <c r="G610" s="14">
        <f t="shared" si="13"/>
        <v>13890</v>
      </c>
    </row>
    <row r="611" spans="1:7" ht="15.6">
      <c r="A611" s="60">
        <v>69</v>
      </c>
      <c r="B611" s="61"/>
      <c r="C611" s="61" t="s">
        <v>1207</v>
      </c>
      <c r="D611" s="62" t="s">
        <v>1208</v>
      </c>
      <c r="E611" s="62"/>
      <c r="F611" s="84">
        <f>ROUND('[1]Прайс общий'!E611*$H$9,0)</f>
        <v>46614</v>
      </c>
      <c r="G611" s="14">
        <f t="shared" si="13"/>
        <v>55936.799999999996</v>
      </c>
    </row>
    <row r="612" spans="1:7" ht="15.6">
      <c r="A612" s="60">
        <v>70</v>
      </c>
      <c r="B612" s="61"/>
      <c r="C612" s="61" t="s">
        <v>1209</v>
      </c>
      <c r="D612" s="62" t="s">
        <v>27</v>
      </c>
      <c r="E612" s="62"/>
      <c r="F612" s="84">
        <f>ROUND('[1]Прайс общий'!E612*$H$9,0)</f>
        <v>1531</v>
      </c>
      <c r="G612" s="14">
        <f t="shared" si="13"/>
        <v>1837.2</v>
      </c>
    </row>
    <row r="613" spans="1:7" ht="15.6">
      <c r="A613" s="60">
        <v>71</v>
      </c>
      <c r="B613" s="61"/>
      <c r="C613" s="61" t="s">
        <v>1210</v>
      </c>
      <c r="D613" s="62" t="s">
        <v>1211</v>
      </c>
      <c r="E613" s="62"/>
      <c r="F613" s="84">
        <f>ROUND('[1]Прайс общий'!E613*$H$9,0)</f>
        <v>4590</v>
      </c>
      <c r="G613" s="14">
        <f t="shared" si="13"/>
        <v>5508</v>
      </c>
    </row>
    <row r="614" spans="1:7" ht="15.6">
      <c r="A614" s="60">
        <v>72</v>
      </c>
      <c r="B614" s="61"/>
      <c r="C614" s="61" t="s">
        <v>1212</v>
      </c>
      <c r="D614" s="62" t="s">
        <v>416</v>
      </c>
      <c r="E614" s="62"/>
      <c r="F614" s="84">
        <f>ROUND('[1]Прайс общий'!E614*$H$9,0)</f>
        <v>1421</v>
      </c>
      <c r="G614" s="14">
        <f t="shared" si="13"/>
        <v>1705.2</v>
      </c>
    </row>
    <row r="615" spans="1:7" ht="15.6">
      <c r="A615" s="60">
        <v>73</v>
      </c>
      <c r="B615" s="61"/>
      <c r="C615" s="61" t="s">
        <v>1213</v>
      </c>
      <c r="D615" s="62" t="s">
        <v>877</v>
      </c>
      <c r="E615" s="62"/>
      <c r="F615" s="84">
        <f>ROUND('[1]Прайс общий'!E615*$H$9,0)</f>
        <v>1063</v>
      </c>
      <c r="G615" s="14">
        <f t="shared" si="13"/>
        <v>1275.5999999999999</v>
      </c>
    </row>
    <row r="616" spans="1:7" ht="15.6">
      <c r="A616" s="60">
        <v>74</v>
      </c>
      <c r="B616" s="61"/>
      <c r="C616" s="61" t="s">
        <v>1214</v>
      </c>
      <c r="D616" s="62" t="s">
        <v>1215</v>
      </c>
      <c r="E616" s="62"/>
      <c r="F616" s="84">
        <f>ROUND('[1]Прайс общий'!E616*$H$9,0)</f>
        <v>1083</v>
      </c>
      <c r="G616" s="14">
        <f t="shared" si="13"/>
        <v>1299.5999999999999</v>
      </c>
    </row>
    <row r="617" spans="1:7" ht="15.6">
      <c r="A617" s="60">
        <v>75</v>
      </c>
      <c r="B617" s="61"/>
      <c r="C617" s="61" t="s">
        <v>1216</v>
      </c>
      <c r="D617" s="62" t="s">
        <v>1217</v>
      </c>
      <c r="E617" s="62"/>
      <c r="F617" s="84">
        <f>ROUND('[1]Прайс общий'!E617*$H$9,0)</f>
        <v>20873</v>
      </c>
      <c r="G617" s="14">
        <f t="shared" si="13"/>
        <v>25047.599999999999</v>
      </c>
    </row>
    <row r="618" spans="1:7" ht="15.6">
      <c r="A618" s="60">
        <v>76</v>
      </c>
      <c r="B618" s="61"/>
      <c r="C618" s="61" t="s">
        <v>1218</v>
      </c>
      <c r="D618" s="62" t="s">
        <v>1219</v>
      </c>
      <c r="E618" s="62"/>
      <c r="F618" s="84">
        <f>ROUND('[1]Прайс общий'!E618*$H$9,0)</f>
        <v>6706</v>
      </c>
      <c r="G618" s="14">
        <f t="shared" si="13"/>
        <v>8047.2</v>
      </c>
    </row>
    <row r="619" spans="1:7" ht="15.6">
      <c r="A619" s="60">
        <v>77</v>
      </c>
      <c r="B619" s="61"/>
      <c r="C619" s="61" t="s">
        <v>1220</v>
      </c>
      <c r="D619" s="62" t="s">
        <v>1221</v>
      </c>
      <c r="E619" s="62"/>
      <c r="F619" s="84">
        <f>ROUND('[1]Прайс общий'!E619*$H$9,0)</f>
        <v>706</v>
      </c>
      <c r="G619" s="14">
        <f t="shared" si="13"/>
        <v>847.19999999999993</v>
      </c>
    </row>
    <row r="620" spans="1:7" ht="15.6">
      <c r="A620" s="60">
        <v>78</v>
      </c>
      <c r="B620" s="61" t="s">
        <v>1222</v>
      </c>
      <c r="C620" s="61" t="s">
        <v>1223</v>
      </c>
      <c r="D620" s="62" t="s">
        <v>1224</v>
      </c>
      <c r="E620" s="62"/>
      <c r="F620" s="84">
        <f>ROUND('[1]Прайс общий'!E620*$H$9,0)</f>
        <v>5275</v>
      </c>
      <c r="G620" s="14">
        <f t="shared" si="13"/>
        <v>6330</v>
      </c>
    </row>
    <row r="621" spans="1:7" ht="31.2">
      <c r="A621" s="60">
        <v>79</v>
      </c>
      <c r="B621" s="61" t="s">
        <v>1225</v>
      </c>
      <c r="C621" s="61" t="s">
        <v>1226</v>
      </c>
      <c r="D621" s="62" t="s">
        <v>1227</v>
      </c>
      <c r="E621" s="62"/>
      <c r="F621" s="84">
        <f>ROUND('[1]Прайс общий'!E621*$H$9,0)</f>
        <v>1996</v>
      </c>
      <c r="G621" s="14">
        <f t="shared" si="13"/>
        <v>2395.1999999999998</v>
      </c>
    </row>
    <row r="622" spans="1:7" ht="15.6">
      <c r="A622" s="60">
        <v>80</v>
      </c>
      <c r="B622" s="61" t="s">
        <v>1228</v>
      </c>
      <c r="C622" s="61" t="s">
        <v>1229</v>
      </c>
      <c r="D622" s="62" t="s">
        <v>1230</v>
      </c>
      <c r="E622" s="62"/>
      <c r="F622" s="84">
        <f>ROUND('[1]Прайс общий'!E622*$H$9,0)</f>
        <v>5365</v>
      </c>
      <c r="G622" s="14">
        <f t="shared" si="13"/>
        <v>6438</v>
      </c>
    </row>
    <row r="623" spans="1:7" ht="15.6">
      <c r="A623" s="60">
        <v>81</v>
      </c>
      <c r="B623" s="61" t="s">
        <v>1231</v>
      </c>
      <c r="C623" s="61" t="s">
        <v>1232</v>
      </c>
      <c r="D623" s="62" t="s">
        <v>1230</v>
      </c>
      <c r="E623" s="62"/>
      <c r="F623" s="84">
        <f>ROUND('[1]Прайс общий'!E623*$H$9,0)</f>
        <v>5365</v>
      </c>
      <c r="G623" s="14">
        <f t="shared" si="13"/>
        <v>6438</v>
      </c>
    </row>
    <row r="624" spans="1:7" ht="15.6">
      <c r="A624" s="60">
        <v>82</v>
      </c>
      <c r="B624" s="61" t="s">
        <v>1233</v>
      </c>
      <c r="C624" s="61" t="s">
        <v>1234</v>
      </c>
      <c r="D624" s="62" t="s">
        <v>1235</v>
      </c>
      <c r="E624" s="62"/>
      <c r="F624" s="84">
        <f>ROUND('[1]Прайс общий'!E624*$H$9,0)</f>
        <v>4471</v>
      </c>
      <c r="G624" s="14">
        <f t="shared" si="13"/>
        <v>5365.2</v>
      </c>
    </row>
    <row r="625" spans="1:7" ht="15.6">
      <c r="A625" s="60">
        <v>83</v>
      </c>
      <c r="B625" s="61" t="s">
        <v>1236</v>
      </c>
      <c r="C625" s="61" t="s">
        <v>1237</v>
      </c>
      <c r="D625" s="62" t="s">
        <v>1238</v>
      </c>
      <c r="E625" s="62"/>
      <c r="F625" s="84">
        <f>ROUND('[1]Прайс общий'!E625*$H$9,0)</f>
        <v>192931</v>
      </c>
      <c r="G625" s="14">
        <f t="shared" si="13"/>
        <v>231517.19999999998</v>
      </c>
    </row>
    <row r="626" spans="1:7" ht="15.6">
      <c r="A626" s="60">
        <v>84</v>
      </c>
      <c r="B626" s="61"/>
      <c r="C626" s="61" t="s">
        <v>1239</v>
      </c>
      <c r="D626" s="62" t="s">
        <v>298</v>
      </c>
      <c r="E626" s="62"/>
      <c r="F626" s="84">
        <f>ROUND('[1]Прайс общий'!E626*$H$9,0)</f>
        <v>139</v>
      </c>
      <c r="G626" s="14">
        <f t="shared" si="13"/>
        <v>166.79999999999998</v>
      </c>
    </row>
    <row r="627" spans="1:7" ht="15.6">
      <c r="A627" s="60">
        <v>85</v>
      </c>
      <c r="B627" s="61" t="s">
        <v>1240</v>
      </c>
      <c r="C627" s="61" t="s">
        <v>1241</v>
      </c>
      <c r="D627" s="62" t="s">
        <v>1242</v>
      </c>
      <c r="E627" s="62"/>
      <c r="F627" s="84">
        <f>ROUND('[1]Прайс общий'!E627*$H$9,0)</f>
        <v>655</v>
      </c>
      <c r="G627" s="14">
        <f t="shared" si="13"/>
        <v>786</v>
      </c>
    </row>
    <row r="628" spans="1:7" ht="15.6">
      <c r="A628" s="60">
        <v>86</v>
      </c>
      <c r="B628" s="65"/>
      <c r="C628" s="61" t="s">
        <v>1243</v>
      </c>
      <c r="D628" s="66" t="s">
        <v>61</v>
      </c>
      <c r="E628" s="66"/>
      <c r="F628" s="84">
        <f>ROUND('[1]Прайс общий'!E628*$H$9,0)</f>
        <v>275</v>
      </c>
      <c r="G628" s="14">
        <f t="shared" si="13"/>
        <v>330</v>
      </c>
    </row>
    <row r="629" spans="1:7" ht="15.6">
      <c r="A629" s="60">
        <v>87</v>
      </c>
      <c r="B629" s="67"/>
      <c r="C629" s="67" t="s">
        <v>1244</v>
      </c>
      <c r="D629" s="68" t="s">
        <v>1245</v>
      </c>
      <c r="E629" s="68"/>
      <c r="F629" s="84">
        <f>ROUND('[1]Прайс общий'!E629*$H$9,0)</f>
        <v>756</v>
      </c>
      <c r="G629" s="14">
        <f t="shared" si="13"/>
        <v>907.19999999999993</v>
      </c>
    </row>
    <row r="630" spans="1:7" ht="36.75" customHeight="1">
      <c r="A630" s="109" t="s">
        <v>1246</v>
      </c>
      <c r="B630" s="109"/>
      <c r="C630" s="109"/>
      <c r="D630" s="109"/>
      <c r="E630" s="109"/>
      <c r="F630" s="109"/>
      <c r="G630" s="109"/>
    </row>
    <row r="631" spans="1:7" ht="15.6">
      <c r="A631" s="69">
        <v>1</v>
      </c>
      <c r="B631" s="70"/>
      <c r="C631" s="71" t="s">
        <v>1247</v>
      </c>
      <c r="D631" s="72" t="s">
        <v>407</v>
      </c>
      <c r="E631" s="72"/>
      <c r="F631" s="84">
        <f>ROUND('[1]Прайс общий'!E631*$H$9,0)</f>
        <v>9578</v>
      </c>
      <c r="G631" s="14">
        <f t="shared" ref="G631:G694" si="14">F631*$H$10</f>
        <v>11493.6</v>
      </c>
    </row>
    <row r="632" spans="1:7" ht="15.6">
      <c r="A632" s="69">
        <v>2</v>
      </c>
      <c r="B632" s="70"/>
      <c r="C632" s="20" t="s">
        <v>1248</v>
      </c>
      <c r="D632" s="73" t="s">
        <v>1249</v>
      </c>
      <c r="E632" s="73"/>
      <c r="F632" s="84">
        <f>ROUND('[1]Прайс общий'!E632*$H$9,0)</f>
        <v>76</v>
      </c>
      <c r="G632" s="14">
        <f t="shared" si="14"/>
        <v>91.2</v>
      </c>
    </row>
    <row r="633" spans="1:7" ht="15.6">
      <c r="A633" s="69">
        <v>3</v>
      </c>
      <c r="B633" s="70"/>
      <c r="C633" s="71" t="s">
        <v>1250</v>
      </c>
      <c r="D633" s="72" t="s">
        <v>877</v>
      </c>
      <c r="E633" s="72"/>
      <c r="F633" s="84">
        <f>ROUND('[1]Прайс общий'!E633*$H$9,0)</f>
        <v>15379</v>
      </c>
      <c r="G633" s="14">
        <f t="shared" si="14"/>
        <v>18454.8</v>
      </c>
    </row>
    <row r="634" spans="1:7" ht="15.6">
      <c r="A634" s="69">
        <v>4</v>
      </c>
      <c r="B634" s="70"/>
      <c r="C634" s="71" t="s">
        <v>1251</v>
      </c>
      <c r="D634" s="72" t="s">
        <v>909</v>
      </c>
      <c r="E634" s="72"/>
      <c r="F634" s="84">
        <f>ROUND('[1]Прайс общий'!E634*$H$9,0)</f>
        <v>1887</v>
      </c>
      <c r="G634" s="14">
        <f t="shared" si="14"/>
        <v>2264.4</v>
      </c>
    </row>
    <row r="635" spans="1:7" ht="15.6">
      <c r="A635" s="69">
        <v>5</v>
      </c>
      <c r="B635" s="70"/>
      <c r="C635" s="71" t="s">
        <v>1252</v>
      </c>
      <c r="D635" s="72" t="s">
        <v>909</v>
      </c>
      <c r="E635" s="72"/>
      <c r="F635" s="84">
        <f>ROUND('[1]Прайс общий'!E635*$H$9,0)</f>
        <v>1887</v>
      </c>
      <c r="G635" s="14">
        <f t="shared" si="14"/>
        <v>2264.4</v>
      </c>
    </row>
    <row r="636" spans="1:7" ht="15.6">
      <c r="A636" s="69">
        <v>6</v>
      </c>
      <c r="B636" s="70"/>
      <c r="C636" s="71" t="s">
        <v>1253</v>
      </c>
      <c r="D636" s="72" t="s">
        <v>1151</v>
      </c>
      <c r="E636" s="72"/>
      <c r="F636" s="84">
        <f>ROUND('[1]Прайс общий'!E636*$H$9,0)</f>
        <v>5962</v>
      </c>
      <c r="G636" s="14">
        <f t="shared" si="14"/>
        <v>7154.4</v>
      </c>
    </row>
    <row r="637" spans="1:7" ht="15.6">
      <c r="A637" s="69">
        <v>7</v>
      </c>
      <c r="B637" s="70" t="s">
        <v>1254</v>
      </c>
      <c r="C637" s="20" t="s">
        <v>1255</v>
      </c>
      <c r="D637" s="73" t="s">
        <v>1151</v>
      </c>
      <c r="E637" s="73"/>
      <c r="F637" s="84">
        <f>ROUND('[1]Прайс общий'!E637*$H$9,0)</f>
        <v>665</v>
      </c>
      <c r="G637" s="14">
        <f t="shared" si="14"/>
        <v>798</v>
      </c>
    </row>
    <row r="638" spans="1:7" ht="15.6">
      <c r="A638" s="69">
        <v>8</v>
      </c>
      <c r="B638" s="70"/>
      <c r="C638" s="20" t="s">
        <v>1256</v>
      </c>
      <c r="D638" s="73" t="s">
        <v>1257</v>
      </c>
      <c r="E638" s="73"/>
      <c r="F638" s="84">
        <f>ROUND('[1]Прайс общий'!E638*$H$9,0)</f>
        <v>2225</v>
      </c>
      <c r="G638" s="14">
        <f t="shared" si="14"/>
        <v>2670</v>
      </c>
    </row>
    <row r="639" spans="1:7" ht="15.6">
      <c r="A639" s="69">
        <v>9</v>
      </c>
      <c r="B639" s="70"/>
      <c r="C639" s="20" t="s">
        <v>1258</v>
      </c>
      <c r="D639" s="73" t="s">
        <v>1259</v>
      </c>
      <c r="E639" s="73"/>
      <c r="F639" s="84">
        <f>ROUND('[1]Прайс общий'!E639*$H$9,0)</f>
        <v>2225</v>
      </c>
      <c r="G639" s="14">
        <f t="shared" si="14"/>
        <v>2670</v>
      </c>
    </row>
    <row r="640" spans="1:7" ht="15.6">
      <c r="A640" s="69">
        <v>10</v>
      </c>
      <c r="B640" s="70"/>
      <c r="C640" s="20" t="s">
        <v>1260</v>
      </c>
      <c r="D640" s="73" t="s">
        <v>1261</v>
      </c>
      <c r="E640" s="73"/>
      <c r="F640" s="84">
        <f>ROUND('[1]Прайс общий'!E640*$H$9,0)</f>
        <v>2971</v>
      </c>
      <c r="G640" s="14">
        <f t="shared" si="14"/>
        <v>3565.2</v>
      </c>
    </row>
    <row r="641" spans="1:7" ht="15.6">
      <c r="A641" s="69">
        <v>11</v>
      </c>
      <c r="B641" s="70"/>
      <c r="C641" s="20" t="s">
        <v>1262</v>
      </c>
      <c r="D641" s="73" t="s">
        <v>1263</v>
      </c>
      <c r="E641" s="73"/>
      <c r="F641" s="84">
        <f>ROUND('[1]Прайс общий'!E641*$H$9,0)</f>
        <v>2971</v>
      </c>
      <c r="G641" s="14">
        <f t="shared" si="14"/>
        <v>3565.2</v>
      </c>
    </row>
    <row r="642" spans="1:7" ht="15.6">
      <c r="A642" s="69">
        <v>12</v>
      </c>
      <c r="B642" s="70"/>
      <c r="C642" s="20" t="s">
        <v>1264</v>
      </c>
      <c r="D642" s="73" t="s">
        <v>1265</v>
      </c>
      <c r="E642" s="73"/>
      <c r="F642" s="84">
        <f>ROUND('[1]Прайс общий'!E642*$H$9,0)</f>
        <v>64059</v>
      </c>
      <c r="G642" s="14">
        <f t="shared" si="14"/>
        <v>76870.8</v>
      </c>
    </row>
    <row r="643" spans="1:7" ht="15.6">
      <c r="A643" s="69">
        <v>13</v>
      </c>
      <c r="B643" s="70"/>
      <c r="C643" s="20" t="s">
        <v>1266</v>
      </c>
      <c r="D643" s="73" t="s">
        <v>432</v>
      </c>
      <c r="E643" s="73"/>
      <c r="F643" s="84">
        <f>ROUND('[1]Прайс общий'!E643*$H$9,0)</f>
        <v>238</v>
      </c>
      <c r="G643" s="14">
        <f t="shared" si="14"/>
        <v>285.59999999999997</v>
      </c>
    </row>
    <row r="644" spans="1:7" s="21" customFormat="1" ht="15.6">
      <c r="A644" s="69">
        <v>14</v>
      </c>
      <c r="B644" s="20"/>
      <c r="C644" s="20" t="s">
        <v>1267</v>
      </c>
      <c r="D644" s="20" t="s">
        <v>1268</v>
      </c>
      <c r="E644" s="20"/>
      <c r="F644" s="84">
        <f>ROUND('[1]Прайс общий'!E644*$H$9,0)</f>
        <v>5354</v>
      </c>
      <c r="G644" s="14">
        <f t="shared" si="14"/>
        <v>6424.8</v>
      </c>
    </row>
    <row r="645" spans="1:7" s="21" customFormat="1" ht="15.6">
      <c r="A645" s="69">
        <v>15</v>
      </c>
      <c r="B645" s="20"/>
      <c r="C645" s="20" t="s">
        <v>1269</v>
      </c>
      <c r="D645" s="20" t="s">
        <v>1270</v>
      </c>
      <c r="E645" s="20"/>
      <c r="F645" s="84">
        <f>ROUND('[1]Прайс общий'!E645*$H$9,0)</f>
        <v>5354</v>
      </c>
      <c r="G645" s="14">
        <f t="shared" si="14"/>
        <v>6424.8</v>
      </c>
    </row>
    <row r="646" spans="1:7" ht="31.2">
      <c r="A646" s="69">
        <v>16</v>
      </c>
      <c r="B646" s="70"/>
      <c r="C646" s="20" t="s">
        <v>1271</v>
      </c>
      <c r="D646" s="73" t="s">
        <v>1272</v>
      </c>
      <c r="E646" s="73"/>
      <c r="F646" s="84">
        <f>ROUND('[1]Прайс общий'!E646*$H$9,0)</f>
        <v>36948</v>
      </c>
      <c r="G646" s="14">
        <f t="shared" si="14"/>
        <v>44337.599999999999</v>
      </c>
    </row>
    <row r="647" spans="1:7" ht="31.2">
      <c r="A647" s="69">
        <v>17</v>
      </c>
      <c r="B647" s="70"/>
      <c r="C647" s="20" t="s">
        <v>1273</v>
      </c>
      <c r="D647" s="73" t="s">
        <v>1274</v>
      </c>
      <c r="E647" s="73"/>
      <c r="F647" s="84">
        <f>ROUND('[1]Прайс общий'!E647*$H$9,0)</f>
        <v>36420</v>
      </c>
      <c r="G647" s="14">
        <f t="shared" si="14"/>
        <v>43704</v>
      </c>
    </row>
    <row r="648" spans="1:7" ht="15.6">
      <c r="A648" s="69">
        <v>18</v>
      </c>
      <c r="B648" s="70"/>
      <c r="C648" s="20" t="s">
        <v>1275</v>
      </c>
      <c r="D648" s="73" t="s">
        <v>1276</v>
      </c>
      <c r="E648" s="73"/>
      <c r="F648" s="84">
        <f>ROUND('[1]Прайс общий'!E648*$H$9,0)</f>
        <v>10125</v>
      </c>
      <c r="G648" s="14">
        <f t="shared" si="14"/>
        <v>12150</v>
      </c>
    </row>
    <row r="649" spans="1:7" ht="15.6">
      <c r="A649" s="69">
        <v>19</v>
      </c>
      <c r="B649" s="70"/>
      <c r="C649" s="20" t="s">
        <v>1277</v>
      </c>
      <c r="D649" s="73" t="s">
        <v>1278</v>
      </c>
      <c r="E649" s="73"/>
      <c r="F649" s="84">
        <f>ROUND('[1]Прайс общий'!E649*$H$9,0)</f>
        <v>4034</v>
      </c>
      <c r="G649" s="14">
        <f t="shared" si="14"/>
        <v>4840.8</v>
      </c>
    </row>
    <row r="650" spans="1:7" ht="15.6">
      <c r="A650" s="69">
        <v>20</v>
      </c>
      <c r="B650" s="70"/>
      <c r="C650" s="20" t="s">
        <v>1279</v>
      </c>
      <c r="D650" s="73" t="s">
        <v>1280</v>
      </c>
      <c r="E650" s="73"/>
      <c r="F650" s="84">
        <f>ROUND('[1]Прайс общий'!E650*$H$9,0)</f>
        <v>3407</v>
      </c>
      <c r="G650" s="14">
        <f t="shared" si="14"/>
        <v>4088.3999999999996</v>
      </c>
    </row>
    <row r="651" spans="1:7" ht="15.6">
      <c r="A651" s="69">
        <v>21</v>
      </c>
      <c r="B651" s="70"/>
      <c r="C651" s="20" t="s">
        <v>1281</v>
      </c>
      <c r="D651" s="73" t="s">
        <v>1282</v>
      </c>
      <c r="E651" s="73"/>
      <c r="F651" s="84">
        <f>ROUND('[1]Прайс общий'!E651*$H$9,0)</f>
        <v>6716</v>
      </c>
      <c r="G651" s="14">
        <f t="shared" si="14"/>
        <v>8059.2</v>
      </c>
    </row>
    <row r="652" spans="1:7" ht="15.6">
      <c r="A652" s="69">
        <v>22</v>
      </c>
      <c r="B652" s="70"/>
      <c r="C652" s="20" t="s">
        <v>1283</v>
      </c>
      <c r="D652" s="73" t="s">
        <v>1280</v>
      </c>
      <c r="E652" s="73"/>
      <c r="F652" s="84">
        <f>ROUND('[1]Прайс общий'!E652*$H$9,0)</f>
        <v>1560</v>
      </c>
      <c r="G652" s="14">
        <f t="shared" si="14"/>
        <v>1872</v>
      </c>
    </row>
    <row r="653" spans="1:7" ht="15.6">
      <c r="A653" s="69">
        <v>23</v>
      </c>
      <c r="B653" s="70"/>
      <c r="C653" s="20" t="s">
        <v>1284</v>
      </c>
      <c r="D653" s="73" t="s">
        <v>1143</v>
      </c>
      <c r="E653" s="73"/>
      <c r="F653" s="84">
        <f>ROUND('[1]Прайс общий'!E653*$H$9,0)</f>
        <v>21179</v>
      </c>
      <c r="G653" s="14">
        <f t="shared" si="14"/>
        <v>25414.799999999999</v>
      </c>
    </row>
    <row r="654" spans="1:7" ht="15.6">
      <c r="A654" s="69">
        <v>24</v>
      </c>
      <c r="B654" s="70"/>
      <c r="C654" s="20" t="s">
        <v>1285</v>
      </c>
      <c r="D654" s="73" t="s">
        <v>475</v>
      </c>
      <c r="E654" s="73"/>
      <c r="F654" s="84">
        <f>ROUND('[1]Прайс общий'!E654*$H$9,0)</f>
        <v>3109</v>
      </c>
      <c r="G654" s="14">
        <f t="shared" si="14"/>
        <v>3730.7999999999997</v>
      </c>
    </row>
    <row r="655" spans="1:7" ht="15.6">
      <c r="A655" s="69">
        <v>25</v>
      </c>
      <c r="B655" s="70"/>
      <c r="C655" s="71" t="s">
        <v>1286</v>
      </c>
      <c r="D655" s="72" t="s">
        <v>296</v>
      </c>
      <c r="E655" s="72"/>
      <c r="F655" s="84">
        <f>ROUND('[1]Прайс общий'!E655*$H$9,0)</f>
        <v>2206</v>
      </c>
      <c r="G655" s="14">
        <f t="shared" si="14"/>
        <v>2647.2</v>
      </c>
    </row>
    <row r="656" spans="1:7" ht="15.6">
      <c r="A656" s="69">
        <v>26</v>
      </c>
      <c r="B656" s="70"/>
      <c r="C656" s="71" t="s">
        <v>1287</v>
      </c>
      <c r="D656" s="72" t="s">
        <v>1288</v>
      </c>
      <c r="E656" s="72"/>
      <c r="F656" s="84">
        <f>ROUND('[1]Прайс общий'!E656*$H$9,0)</f>
        <v>845</v>
      </c>
      <c r="G656" s="14">
        <f t="shared" si="14"/>
        <v>1014</v>
      </c>
    </row>
    <row r="657" spans="1:7" ht="15.6">
      <c r="A657" s="69">
        <v>27</v>
      </c>
      <c r="B657" s="70"/>
      <c r="C657" s="20" t="s">
        <v>1289</v>
      </c>
      <c r="D657" s="74" t="s">
        <v>772</v>
      </c>
      <c r="E657" s="74"/>
      <c r="F657" s="84">
        <f>ROUND('[1]Прайс общий'!E657*$H$9,0)</f>
        <v>88887</v>
      </c>
      <c r="G657" s="14">
        <f t="shared" si="14"/>
        <v>106664.4</v>
      </c>
    </row>
    <row r="658" spans="1:7" ht="15.6">
      <c r="A658" s="69">
        <v>28</v>
      </c>
      <c r="B658" s="70"/>
      <c r="C658" s="71" t="s">
        <v>1290</v>
      </c>
      <c r="D658" s="72" t="s">
        <v>298</v>
      </c>
      <c r="E658" s="72"/>
      <c r="F658" s="84">
        <f>ROUND('[1]Прайс общий'!E658*$H$9,0)</f>
        <v>1290</v>
      </c>
      <c r="G658" s="14">
        <f t="shared" si="14"/>
        <v>1548</v>
      </c>
    </row>
    <row r="659" spans="1:7" ht="15.6">
      <c r="A659" s="69">
        <v>29</v>
      </c>
      <c r="B659" s="70"/>
      <c r="C659" s="71" t="s">
        <v>1291</v>
      </c>
      <c r="D659" s="72" t="s">
        <v>1292</v>
      </c>
      <c r="E659" s="72"/>
      <c r="F659" s="84">
        <f>ROUND('[1]Прайс общий'!E659*$H$9,0)</f>
        <v>179</v>
      </c>
      <c r="G659" s="14">
        <f t="shared" si="14"/>
        <v>214.79999999999998</v>
      </c>
    </row>
    <row r="660" spans="1:7" ht="15.6">
      <c r="A660" s="69">
        <v>30</v>
      </c>
      <c r="B660" s="70"/>
      <c r="C660" s="71" t="s">
        <v>1293</v>
      </c>
      <c r="D660" s="72" t="s">
        <v>1292</v>
      </c>
      <c r="E660" s="72"/>
      <c r="F660" s="84">
        <f>ROUND('[1]Прайс общий'!E660*$H$9,0)</f>
        <v>219</v>
      </c>
      <c r="G660" s="14">
        <f t="shared" si="14"/>
        <v>262.8</v>
      </c>
    </row>
    <row r="661" spans="1:7" ht="15.6">
      <c r="A661" s="69">
        <v>31</v>
      </c>
      <c r="B661" s="70"/>
      <c r="C661" s="20" t="s">
        <v>1294</v>
      </c>
      <c r="D661" s="74" t="s">
        <v>1295</v>
      </c>
      <c r="E661" s="74"/>
      <c r="F661" s="84">
        <f>ROUND('[1]Прайс общий'!E661*$H$9,0)</f>
        <v>127443</v>
      </c>
      <c r="G661" s="14">
        <f t="shared" si="14"/>
        <v>152931.6</v>
      </c>
    </row>
    <row r="662" spans="1:7" ht="15.6">
      <c r="A662" s="69">
        <v>32</v>
      </c>
      <c r="B662" s="70"/>
      <c r="C662" s="20" t="s">
        <v>1296</v>
      </c>
      <c r="D662" s="74" t="s">
        <v>27</v>
      </c>
      <c r="E662" s="74"/>
      <c r="F662" s="84">
        <f>ROUND('[1]Прайс общий'!E662*$H$9,0)</f>
        <v>21399</v>
      </c>
      <c r="G662" s="14">
        <f t="shared" si="14"/>
        <v>25678.799999999999</v>
      </c>
    </row>
    <row r="663" spans="1:7" ht="15.6">
      <c r="A663" s="69">
        <v>33</v>
      </c>
      <c r="B663" s="70"/>
      <c r="C663" s="20" t="s">
        <v>1297</v>
      </c>
      <c r="D663" s="74" t="s">
        <v>1151</v>
      </c>
      <c r="E663" s="74"/>
      <c r="F663" s="84">
        <f>ROUND('[1]Прайс общий'!E663*$H$9,0)</f>
        <v>994</v>
      </c>
      <c r="G663" s="14">
        <f t="shared" si="14"/>
        <v>1192.8</v>
      </c>
    </row>
    <row r="664" spans="1:7" ht="15.6">
      <c r="A664" s="69">
        <v>34</v>
      </c>
      <c r="B664" s="70"/>
      <c r="C664" s="71" t="s">
        <v>1298</v>
      </c>
      <c r="D664" s="72" t="s">
        <v>1104</v>
      </c>
      <c r="E664" s="72"/>
      <c r="F664" s="84">
        <f>ROUND('[1]Прайс общий'!E664*$H$9,0)</f>
        <v>15537</v>
      </c>
      <c r="G664" s="14">
        <f t="shared" si="14"/>
        <v>18644.399999999998</v>
      </c>
    </row>
    <row r="665" spans="1:7" ht="15.6">
      <c r="A665" s="69">
        <v>35</v>
      </c>
      <c r="B665" s="70"/>
      <c r="C665" s="71" t="s">
        <v>1299</v>
      </c>
      <c r="D665" s="74" t="s">
        <v>1300</v>
      </c>
      <c r="E665" s="74"/>
      <c r="F665" s="84">
        <f>ROUND('[1]Прайс общий'!E665*$H$9,0)</f>
        <v>1600</v>
      </c>
      <c r="G665" s="14">
        <f t="shared" si="14"/>
        <v>1920</v>
      </c>
    </row>
    <row r="666" spans="1:7" ht="15.6">
      <c r="A666" s="69">
        <v>36</v>
      </c>
      <c r="B666" s="70"/>
      <c r="C666" s="71" t="s">
        <v>1301</v>
      </c>
      <c r="D666" s="74" t="s">
        <v>1300</v>
      </c>
      <c r="E666" s="74"/>
      <c r="F666" s="84">
        <f>ROUND('[1]Прайс общий'!E666*$H$9,0)</f>
        <v>1600</v>
      </c>
      <c r="G666" s="14">
        <f t="shared" si="14"/>
        <v>1920</v>
      </c>
    </row>
    <row r="667" spans="1:7" ht="15.6">
      <c r="A667" s="69">
        <v>37</v>
      </c>
      <c r="B667" s="70"/>
      <c r="C667" s="71" t="s">
        <v>1302</v>
      </c>
      <c r="D667" s="74" t="s">
        <v>1303</v>
      </c>
      <c r="E667" s="74"/>
      <c r="F667" s="84">
        <f>ROUND('[1]Прайс общий'!E667*$H$9,0)</f>
        <v>41467</v>
      </c>
      <c r="G667" s="14">
        <f t="shared" si="14"/>
        <v>49760.4</v>
      </c>
    </row>
    <row r="668" spans="1:7" ht="15.6">
      <c r="A668" s="69">
        <v>38</v>
      </c>
      <c r="B668" s="70"/>
      <c r="C668" s="71" t="s">
        <v>1304</v>
      </c>
      <c r="D668" s="74" t="s">
        <v>1305</v>
      </c>
      <c r="E668" s="74"/>
      <c r="F668" s="84">
        <f>ROUND('[1]Прайс общий'!E668*$H$9,0)</f>
        <v>22712</v>
      </c>
      <c r="G668" s="14">
        <f t="shared" si="14"/>
        <v>27254.399999999998</v>
      </c>
    </row>
    <row r="669" spans="1:7" ht="15.6">
      <c r="A669" s="69">
        <v>39</v>
      </c>
      <c r="B669" s="70"/>
      <c r="C669" s="71" t="s">
        <v>1306</v>
      </c>
      <c r="D669" s="72" t="s">
        <v>475</v>
      </c>
      <c r="E669" s="72"/>
      <c r="F669" s="84">
        <f>ROUND('[1]Прайс общий'!E669*$H$9,0)</f>
        <v>5275</v>
      </c>
      <c r="G669" s="14">
        <f t="shared" si="14"/>
        <v>6330</v>
      </c>
    </row>
    <row r="670" spans="1:7" ht="15.6">
      <c r="A670" s="69">
        <v>40</v>
      </c>
      <c r="B670" s="70"/>
      <c r="C670" s="71" t="s">
        <v>1307</v>
      </c>
      <c r="D670" s="74" t="s">
        <v>1308</v>
      </c>
      <c r="E670" s="74"/>
      <c r="F670" s="84">
        <f>ROUND('[1]Прайс общий'!E670*$H$9,0)</f>
        <v>13194</v>
      </c>
      <c r="G670" s="14">
        <f t="shared" si="14"/>
        <v>15832.8</v>
      </c>
    </row>
    <row r="671" spans="1:7" ht="15.6">
      <c r="A671" s="69">
        <v>41</v>
      </c>
      <c r="B671" s="70"/>
      <c r="C671" s="71" t="s">
        <v>1309</v>
      </c>
      <c r="D671" s="74" t="s">
        <v>1104</v>
      </c>
      <c r="E671" s="74"/>
      <c r="F671" s="84">
        <f>ROUND('[1]Прайс общий'!E671*$H$9,0)</f>
        <v>14725</v>
      </c>
      <c r="G671" s="14">
        <f t="shared" si="14"/>
        <v>17670</v>
      </c>
    </row>
    <row r="672" spans="1:7" ht="15.6">
      <c r="A672" s="69">
        <v>42</v>
      </c>
      <c r="B672" s="70"/>
      <c r="C672" s="71" t="s">
        <v>1310</v>
      </c>
      <c r="D672" s="74" t="s">
        <v>1311</v>
      </c>
      <c r="E672" s="74"/>
      <c r="F672" s="84">
        <f>ROUND('[1]Прайс общий'!E672*$H$9,0)</f>
        <v>2951</v>
      </c>
      <c r="G672" s="14">
        <f t="shared" si="14"/>
        <v>3541.2</v>
      </c>
    </row>
    <row r="673" spans="1:7" ht="15.6">
      <c r="A673" s="69">
        <v>43</v>
      </c>
      <c r="B673" s="70"/>
      <c r="C673" s="71" t="s">
        <v>1312</v>
      </c>
      <c r="D673" s="74" t="s">
        <v>1311</v>
      </c>
      <c r="E673" s="74"/>
      <c r="F673" s="84">
        <f>ROUND('[1]Прайс общий'!E673*$H$9,0)</f>
        <v>9021</v>
      </c>
      <c r="G673" s="14">
        <f t="shared" si="14"/>
        <v>10825.199999999999</v>
      </c>
    </row>
    <row r="674" spans="1:7" ht="15.6">
      <c r="A674" s="69">
        <v>44</v>
      </c>
      <c r="B674" s="70"/>
      <c r="C674" s="71" t="s">
        <v>1313</v>
      </c>
      <c r="D674" s="74" t="s">
        <v>1311</v>
      </c>
      <c r="E674" s="74"/>
      <c r="F674" s="84">
        <f>ROUND('[1]Прайс общий'!E674*$H$9,0)</f>
        <v>10520</v>
      </c>
      <c r="G674" s="14">
        <f t="shared" si="14"/>
        <v>12624</v>
      </c>
    </row>
    <row r="675" spans="1:7" ht="15.6">
      <c r="A675" s="69">
        <v>45</v>
      </c>
      <c r="B675" s="70"/>
      <c r="C675" s="71" t="s">
        <v>1314</v>
      </c>
      <c r="D675" s="72" t="s">
        <v>475</v>
      </c>
      <c r="E675" s="72"/>
      <c r="F675" s="84">
        <f>ROUND('[1]Прайс общий'!E675*$H$9,0)</f>
        <v>6219</v>
      </c>
      <c r="G675" s="14">
        <f t="shared" si="14"/>
        <v>7462.7999999999993</v>
      </c>
    </row>
    <row r="676" spans="1:7" ht="15.6">
      <c r="A676" s="69">
        <v>46</v>
      </c>
      <c r="B676" s="70"/>
      <c r="C676" s="71" t="s">
        <v>1315</v>
      </c>
      <c r="D676" s="74" t="s">
        <v>1143</v>
      </c>
      <c r="E676" s="74"/>
      <c r="F676" s="84">
        <f>ROUND('[1]Прайс общий'!E676*$H$9,0)</f>
        <v>37752</v>
      </c>
      <c r="G676" s="14">
        <f t="shared" si="14"/>
        <v>45302.400000000001</v>
      </c>
    </row>
    <row r="677" spans="1:7" ht="15.6">
      <c r="A677" s="69">
        <v>47</v>
      </c>
      <c r="B677" s="70"/>
      <c r="C677" s="71" t="s">
        <v>1316</v>
      </c>
      <c r="D677" s="74" t="s">
        <v>475</v>
      </c>
      <c r="E677" s="74"/>
      <c r="F677" s="84">
        <f>ROUND('[1]Прайс общий'!E677*$H$9,0)</f>
        <v>5146</v>
      </c>
      <c r="G677" s="14">
        <f t="shared" si="14"/>
        <v>6175.2</v>
      </c>
    </row>
    <row r="678" spans="1:7" ht="15.6">
      <c r="A678" s="69">
        <v>48</v>
      </c>
      <c r="B678" s="70"/>
      <c r="C678" s="71" t="s">
        <v>1317</v>
      </c>
      <c r="D678" s="74" t="s">
        <v>1318</v>
      </c>
      <c r="E678" s="74"/>
      <c r="F678" s="84">
        <f>ROUND('[1]Прайс общий'!E678*$H$9,0)</f>
        <v>15537</v>
      </c>
      <c r="G678" s="14">
        <f t="shared" si="14"/>
        <v>18644.399999999998</v>
      </c>
    </row>
    <row r="679" spans="1:7" ht="15.6">
      <c r="A679" s="69">
        <v>49</v>
      </c>
      <c r="B679" s="70"/>
      <c r="C679" s="71" t="s">
        <v>1319</v>
      </c>
      <c r="D679" s="74" t="s">
        <v>1320</v>
      </c>
      <c r="E679" s="74"/>
      <c r="F679" s="84">
        <f>ROUND('[1]Прайс общий'!E679*$H$9,0)</f>
        <v>11974</v>
      </c>
      <c r="G679" s="14">
        <f t="shared" si="14"/>
        <v>14368.8</v>
      </c>
    </row>
    <row r="680" spans="1:7" ht="15.6">
      <c r="A680" s="69">
        <v>50</v>
      </c>
      <c r="B680" s="70"/>
      <c r="C680" s="71" t="s">
        <v>1321</v>
      </c>
      <c r="D680" s="74" t="s">
        <v>1322</v>
      </c>
      <c r="E680" s="74"/>
      <c r="F680" s="84">
        <f>ROUND('[1]Прайс общий'!E680*$H$9,0)</f>
        <v>68114</v>
      </c>
      <c r="G680" s="14">
        <f t="shared" si="14"/>
        <v>81736.800000000003</v>
      </c>
    </row>
    <row r="681" spans="1:7" ht="15.6">
      <c r="A681" s="69">
        <v>51</v>
      </c>
      <c r="B681" s="70"/>
      <c r="C681" s="71" t="s">
        <v>1323</v>
      </c>
      <c r="D681" s="74" t="s">
        <v>1324</v>
      </c>
      <c r="E681" s="74"/>
      <c r="F681" s="84">
        <f>ROUND('[1]Прайс общий'!E681*$H$9,0)</f>
        <v>4490</v>
      </c>
      <c r="G681" s="14">
        <f t="shared" si="14"/>
        <v>5388</v>
      </c>
    </row>
    <row r="682" spans="1:7" ht="15.6">
      <c r="A682" s="69">
        <v>52</v>
      </c>
      <c r="B682" s="70"/>
      <c r="C682" s="71" t="s">
        <v>1325</v>
      </c>
      <c r="D682" s="74" t="s">
        <v>1326</v>
      </c>
      <c r="E682" s="74"/>
      <c r="F682" s="84">
        <f>ROUND('[1]Прайс общий'!E682*$H$9,0)</f>
        <v>51442</v>
      </c>
      <c r="G682" s="14">
        <f t="shared" si="14"/>
        <v>61730.399999999994</v>
      </c>
    </row>
    <row r="683" spans="1:7" ht="15.6">
      <c r="A683" s="69">
        <v>53</v>
      </c>
      <c r="B683" s="70"/>
      <c r="C683" s="71" t="s">
        <v>1327</v>
      </c>
      <c r="D683" s="74" t="s">
        <v>27</v>
      </c>
      <c r="E683" s="74"/>
      <c r="F683" s="84">
        <f>ROUND('[1]Прайс общий'!E683*$H$9,0)</f>
        <v>14743</v>
      </c>
      <c r="G683" s="14">
        <f t="shared" si="14"/>
        <v>17691.599999999999</v>
      </c>
    </row>
    <row r="684" spans="1:7" ht="15.6">
      <c r="A684" s="69">
        <v>54</v>
      </c>
      <c r="B684" s="70"/>
      <c r="C684" s="71" t="s">
        <v>1328</v>
      </c>
      <c r="D684" s="74" t="s">
        <v>27</v>
      </c>
      <c r="E684" s="74"/>
      <c r="F684" s="84">
        <f>ROUND('[1]Прайс общий'!E684*$H$9,0)</f>
        <v>8236</v>
      </c>
      <c r="G684" s="14">
        <f t="shared" si="14"/>
        <v>9883.1999999999989</v>
      </c>
    </row>
    <row r="685" spans="1:7" ht="15.6">
      <c r="A685" s="69">
        <v>55</v>
      </c>
      <c r="B685" s="70"/>
      <c r="C685" s="71" t="s">
        <v>1329</v>
      </c>
      <c r="D685" s="74" t="s">
        <v>1330</v>
      </c>
      <c r="E685" s="74"/>
      <c r="F685" s="84">
        <f>ROUND('[1]Прайс общий'!E685*$H$9,0)</f>
        <v>111630</v>
      </c>
      <c r="G685" s="14">
        <f t="shared" si="14"/>
        <v>133956</v>
      </c>
    </row>
    <row r="686" spans="1:7" ht="15.6">
      <c r="A686" s="69">
        <v>56</v>
      </c>
      <c r="B686" s="70"/>
      <c r="C686" s="71" t="s">
        <v>1331</v>
      </c>
      <c r="D686" s="74" t="s">
        <v>1332</v>
      </c>
      <c r="E686" s="74"/>
      <c r="F686" s="84">
        <f>ROUND('[1]Прайс общий'!E686*$H$9,0)</f>
        <v>113438</v>
      </c>
      <c r="G686" s="14">
        <f t="shared" si="14"/>
        <v>136125.6</v>
      </c>
    </row>
    <row r="687" spans="1:7" ht="15.6">
      <c r="A687" s="69">
        <v>57</v>
      </c>
      <c r="B687" s="70"/>
      <c r="C687" s="71" t="s">
        <v>1333</v>
      </c>
      <c r="D687" s="74" t="s">
        <v>1334</v>
      </c>
      <c r="E687" s="74"/>
      <c r="F687" s="84">
        <f>ROUND('[1]Прайс общий'!E687*$H$9,0)</f>
        <v>111630</v>
      </c>
      <c r="G687" s="14">
        <f t="shared" si="14"/>
        <v>133956</v>
      </c>
    </row>
    <row r="688" spans="1:7" ht="15.6">
      <c r="A688" s="69">
        <v>58</v>
      </c>
      <c r="B688" s="70"/>
      <c r="C688" s="71" t="s">
        <v>1335</v>
      </c>
      <c r="D688" s="74" t="s">
        <v>298</v>
      </c>
      <c r="E688" s="74"/>
      <c r="F688" s="84">
        <f>ROUND('[1]Прайс общий'!E688*$H$9,0)</f>
        <v>1212</v>
      </c>
      <c r="G688" s="14">
        <f t="shared" si="14"/>
        <v>1454.3999999999999</v>
      </c>
    </row>
    <row r="689" spans="1:7" ht="15.6">
      <c r="A689" s="69">
        <v>59</v>
      </c>
      <c r="B689" s="70"/>
      <c r="C689" s="71" t="s">
        <v>1336</v>
      </c>
      <c r="D689" s="74" t="s">
        <v>553</v>
      </c>
      <c r="E689" s="74"/>
      <c r="F689" s="84">
        <f>ROUND('[1]Прайс общий'!E689*$H$9,0)</f>
        <v>428</v>
      </c>
      <c r="G689" s="14">
        <f t="shared" si="14"/>
        <v>513.6</v>
      </c>
    </row>
    <row r="690" spans="1:7" ht="15.6">
      <c r="A690" s="69">
        <v>60</v>
      </c>
      <c r="B690" s="70"/>
      <c r="C690" s="71" t="s">
        <v>1337</v>
      </c>
      <c r="D690" s="74" t="s">
        <v>1311</v>
      </c>
      <c r="E690" s="74"/>
      <c r="F690" s="84">
        <f>ROUND('[1]Прайс общий'!E690*$H$9,0)</f>
        <v>8385</v>
      </c>
      <c r="G690" s="14">
        <f t="shared" si="14"/>
        <v>10062</v>
      </c>
    </row>
    <row r="691" spans="1:7" ht="15.6">
      <c r="A691" s="69">
        <v>61</v>
      </c>
      <c r="B691" s="70"/>
      <c r="C691" s="71" t="s">
        <v>1338</v>
      </c>
      <c r="D691" s="74" t="s">
        <v>1339</v>
      </c>
      <c r="E691" s="74"/>
      <c r="F691" s="84">
        <f>ROUND('[1]Прайс общий'!E691*$H$9,0)</f>
        <v>13333</v>
      </c>
      <c r="G691" s="14">
        <f t="shared" si="14"/>
        <v>15999.599999999999</v>
      </c>
    </row>
    <row r="692" spans="1:7" ht="15.6">
      <c r="A692" s="69">
        <v>62</v>
      </c>
      <c r="B692" s="70"/>
      <c r="C692" s="71" t="s">
        <v>1340</v>
      </c>
      <c r="D692" s="74" t="s">
        <v>407</v>
      </c>
      <c r="E692" s="74"/>
      <c r="F692" s="84">
        <f>ROUND('[1]Прайс общий'!E692*$H$9,0)</f>
        <v>1005</v>
      </c>
      <c r="G692" s="14">
        <f t="shared" si="14"/>
        <v>1206</v>
      </c>
    </row>
    <row r="693" spans="1:7" ht="15.6">
      <c r="A693" s="69">
        <v>63</v>
      </c>
      <c r="B693" s="70"/>
      <c r="C693" s="71" t="s">
        <v>1341</v>
      </c>
      <c r="D693" s="74" t="s">
        <v>1342</v>
      </c>
      <c r="E693" s="74"/>
      <c r="F693" s="84">
        <f>ROUND('[1]Прайс общий'!E693*$H$9,0)</f>
        <v>198</v>
      </c>
      <c r="G693" s="14">
        <f t="shared" si="14"/>
        <v>237.6</v>
      </c>
    </row>
    <row r="694" spans="1:7" ht="15.6">
      <c r="A694" s="69">
        <v>64</v>
      </c>
      <c r="B694" s="70"/>
      <c r="C694" s="71" t="s">
        <v>1343</v>
      </c>
      <c r="D694" s="74" t="s">
        <v>1344</v>
      </c>
      <c r="E694" s="74"/>
      <c r="F694" s="84">
        <f>ROUND('[1]Прайс общий'!E694*$H$9,0)</f>
        <v>614</v>
      </c>
      <c r="G694" s="14">
        <f t="shared" si="14"/>
        <v>736.8</v>
      </c>
    </row>
    <row r="695" spans="1:7" ht="15.6">
      <c r="A695" s="69">
        <v>65</v>
      </c>
      <c r="B695" s="70"/>
      <c r="C695" s="71" t="s">
        <v>1345</v>
      </c>
      <c r="D695" s="74" t="s">
        <v>1346</v>
      </c>
      <c r="E695" s="74"/>
      <c r="F695" s="84">
        <f>ROUND('[1]Прайс общий'!E695*$H$9,0)</f>
        <v>614</v>
      </c>
      <c r="G695" s="14">
        <f t="shared" ref="G695:G758" si="15">F695*$H$10</f>
        <v>736.8</v>
      </c>
    </row>
    <row r="696" spans="1:7" ht="15.6">
      <c r="A696" s="69">
        <v>66</v>
      </c>
      <c r="B696" s="70"/>
      <c r="C696" s="71" t="s">
        <v>1347</v>
      </c>
      <c r="D696" s="74" t="s">
        <v>1344</v>
      </c>
      <c r="E696" s="74"/>
      <c r="F696" s="84">
        <f>ROUND('[1]Прайс общий'!E696*$H$9,0)</f>
        <v>675</v>
      </c>
      <c r="G696" s="14">
        <f t="shared" si="15"/>
        <v>810</v>
      </c>
    </row>
    <row r="697" spans="1:7" ht="15.6">
      <c r="A697" s="69">
        <v>67</v>
      </c>
      <c r="B697" s="70"/>
      <c r="C697" s="71" t="s">
        <v>1348</v>
      </c>
      <c r="D697" s="74" t="s">
        <v>1344</v>
      </c>
      <c r="E697" s="74"/>
      <c r="F697" s="84">
        <f>ROUND('[1]Прайс общий'!E697*$H$9,0)</f>
        <v>1013</v>
      </c>
      <c r="G697" s="14">
        <f t="shared" si="15"/>
        <v>1215.5999999999999</v>
      </c>
    </row>
    <row r="698" spans="1:7" s="21" customFormat="1" ht="15.6">
      <c r="A698" s="69">
        <v>68</v>
      </c>
      <c r="B698" s="75"/>
      <c r="C698" s="20" t="s">
        <v>1349</v>
      </c>
      <c r="D698" s="20" t="s">
        <v>1350</v>
      </c>
      <c r="E698" s="20"/>
      <c r="F698" s="84">
        <f>ROUND('[1]Прайс общий'!E698*$H$9,0)</f>
        <v>518</v>
      </c>
      <c r="G698" s="14">
        <f t="shared" si="15"/>
        <v>621.6</v>
      </c>
    </row>
    <row r="699" spans="1:7" s="21" customFormat="1" ht="15.6">
      <c r="A699" s="69">
        <v>69</v>
      </c>
      <c r="B699" s="75"/>
      <c r="C699" s="20" t="s">
        <v>1351</v>
      </c>
      <c r="D699" s="20" t="s">
        <v>1350</v>
      </c>
      <c r="E699" s="20"/>
      <c r="F699" s="84">
        <f>ROUND('[1]Прайс общий'!E699*$H$9,0)</f>
        <v>532</v>
      </c>
      <c r="G699" s="14">
        <f t="shared" si="15"/>
        <v>638.4</v>
      </c>
    </row>
    <row r="700" spans="1:7" s="21" customFormat="1" ht="15.6">
      <c r="A700" s="69">
        <v>70</v>
      </c>
      <c r="B700" s="75"/>
      <c r="C700" s="20" t="s">
        <v>1352</v>
      </c>
      <c r="D700" s="20" t="s">
        <v>1350</v>
      </c>
      <c r="E700" s="20"/>
      <c r="F700" s="84">
        <f>ROUND('[1]Прайс общий'!E700*$H$9,0)</f>
        <v>504</v>
      </c>
      <c r="G700" s="14">
        <f t="shared" si="15"/>
        <v>604.79999999999995</v>
      </c>
    </row>
    <row r="701" spans="1:7" s="21" customFormat="1" ht="15.6">
      <c r="A701" s="69">
        <v>71</v>
      </c>
      <c r="B701" s="75"/>
      <c r="C701" s="20" t="s">
        <v>1353</v>
      </c>
      <c r="D701" s="20" t="s">
        <v>1350</v>
      </c>
      <c r="E701" s="20"/>
      <c r="F701" s="84">
        <f>ROUND('[1]Прайс общий'!E701*$H$9,0)</f>
        <v>523</v>
      </c>
      <c r="G701" s="14">
        <f t="shared" si="15"/>
        <v>627.6</v>
      </c>
    </row>
    <row r="702" spans="1:7" s="21" customFormat="1" ht="15.6">
      <c r="A702" s="69">
        <v>72</v>
      </c>
      <c r="B702" s="75"/>
      <c r="C702" s="20" t="s">
        <v>1354</v>
      </c>
      <c r="D702" s="20" t="s">
        <v>1350</v>
      </c>
      <c r="E702" s="20"/>
      <c r="F702" s="84">
        <f>ROUND('[1]Прайс общий'!E702*$H$9,0)</f>
        <v>482</v>
      </c>
      <c r="G702" s="14">
        <f t="shared" si="15"/>
        <v>578.4</v>
      </c>
    </row>
    <row r="703" spans="1:7" s="21" customFormat="1" ht="15.6">
      <c r="A703" s="69">
        <v>73</v>
      </c>
      <c r="B703" s="75"/>
      <c r="C703" s="20" t="s">
        <v>1355</v>
      </c>
      <c r="D703" s="20" t="s">
        <v>1350</v>
      </c>
      <c r="E703" s="20"/>
      <c r="F703" s="84">
        <f>ROUND('[1]Прайс общий'!E703*$H$9,0)</f>
        <v>482</v>
      </c>
      <c r="G703" s="14">
        <f t="shared" si="15"/>
        <v>578.4</v>
      </c>
    </row>
    <row r="704" spans="1:7" s="21" customFormat="1" ht="15.6">
      <c r="A704" s="69">
        <v>74</v>
      </c>
      <c r="B704" s="75"/>
      <c r="C704" s="20" t="s">
        <v>1356</v>
      </c>
      <c r="D704" s="20" t="s">
        <v>1350</v>
      </c>
      <c r="E704" s="20"/>
      <c r="F704" s="84">
        <f>ROUND('[1]Прайс общий'!E704*$H$9,0)</f>
        <v>505</v>
      </c>
      <c r="G704" s="14">
        <f t="shared" si="15"/>
        <v>606</v>
      </c>
    </row>
    <row r="705" spans="1:7" s="21" customFormat="1" ht="15.6">
      <c r="A705" s="69">
        <v>75</v>
      </c>
      <c r="B705" s="75"/>
      <c r="C705" s="20" t="s">
        <v>1357</v>
      </c>
      <c r="D705" s="20" t="s">
        <v>1350</v>
      </c>
      <c r="E705" s="20"/>
      <c r="F705" s="84">
        <f>ROUND('[1]Прайс общий'!E705*$H$9,0)</f>
        <v>505</v>
      </c>
      <c r="G705" s="14">
        <f t="shared" si="15"/>
        <v>606</v>
      </c>
    </row>
    <row r="706" spans="1:7" s="21" customFormat="1" ht="15.6">
      <c r="A706" s="69">
        <v>76</v>
      </c>
      <c r="B706" s="75"/>
      <c r="C706" s="20" t="s">
        <v>1358</v>
      </c>
      <c r="D706" s="20" t="s">
        <v>1350</v>
      </c>
      <c r="E706" s="20"/>
      <c r="F706" s="84">
        <f>ROUND('[1]Прайс общий'!E706*$H$9,0)</f>
        <v>529</v>
      </c>
      <c r="G706" s="14">
        <f t="shared" si="15"/>
        <v>634.79999999999995</v>
      </c>
    </row>
    <row r="707" spans="1:7" s="21" customFormat="1" ht="15.6">
      <c r="A707" s="69">
        <v>77</v>
      </c>
      <c r="B707" s="75"/>
      <c r="C707" s="20" t="s">
        <v>1359</v>
      </c>
      <c r="D707" s="20" t="s">
        <v>1350</v>
      </c>
      <c r="E707" s="20"/>
      <c r="F707" s="84">
        <f>ROUND('[1]Прайс общий'!E707*$H$9,0)</f>
        <v>478</v>
      </c>
      <c r="G707" s="14">
        <f t="shared" si="15"/>
        <v>573.6</v>
      </c>
    </row>
    <row r="708" spans="1:7" s="21" customFormat="1" ht="15.6">
      <c r="A708" s="69">
        <v>78</v>
      </c>
      <c r="B708" s="75"/>
      <c r="C708" s="20" t="s">
        <v>1360</v>
      </c>
      <c r="D708" s="20" t="s">
        <v>1350</v>
      </c>
      <c r="E708" s="20"/>
      <c r="F708" s="84">
        <f>ROUND('[1]Прайс общий'!E708*$H$9,0)</f>
        <v>519</v>
      </c>
      <c r="G708" s="14">
        <f t="shared" si="15"/>
        <v>622.79999999999995</v>
      </c>
    </row>
    <row r="709" spans="1:7" ht="15.6">
      <c r="A709" s="69">
        <v>79</v>
      </c>
      <c r="B709" s="70"/>
      <c r="C709" s="20" t="s">
        <v>1361</v>
      </c>
      <c r="D709" s="73" t="s">
        <v>1362</v>
      </c>
      <c r="E709" s="73"/>
      <c r="F709" s="84">
        <f>ROUND('[1]Прайс общий'!E709*$H$9,0)</f>
        <v>86234</v>
      </c>
      <c r="G709" s="14">
        <f t="shared" si="15"/>
        <v>103480.8</v>
      </c>
    </row>
    <row r="710" spans="1:7" ht="15.6">
      <c r="A710" s="69">
        <v>80</v>
      </c>
      <c r="B710" s="70"/>
      <c r="C710" s="71" t="s">
        <v>1363</v>
      </c>
      <c r="D710" s="72" t="s">
        <v>61</v>
      </c>
      <c r="E710" s="72"/>
      <c r="F710" s="84">
        <f>ROUND('[1]Прайс общий'!E710*$H$9,0)</f>
        <v>189</v>
      </c>
      <c r="G710" s="14">
        <f t="shared" si="15"/>
        <v>226.79999999999998</v>
      </c>
    </row>
    <row r="711" spans="1:7" ht="15.6">
      <c r="A711" s="69">
        <v>81</v>
      </c>
      <c r="B711" s="70"/>
      <c r="C711" s="71" t="s">
        <v>1364</v>
      </c>
      <c r="D711" s="72" t="s">
        <v>276</v>
      </c>
      <c r="E711" s="72"/>
      <c r="F711" s="84">
        <f>ROUND('[1]Прайс общий'!E711*$H$9,0)</f>
        <v>1154</v>
      </c>
      <c r="G711" s="14">
        <f t="shared" si="15"/>
        <v>1384.8</v>
      </c>
    </row>
    <row r="712" spans="1:7" ht="15.6">
      <c r="A712" s="69">
        <v>82</v>
      </c>
      <c r="B712" s="70"/>
      <c r="C712" s="71" t="s">
        <v>1365</v>
      </c>
      <c r="D712" s="72" t="s">
        <v>475</v>
      </c>
      <c r="E712" s="72"/>
      <c r="F712" s="84">
        <f>ROUND('[1]Прайс общий'!E712*$H$9,0)</f>
        <v>2642</v>
      </c>
      <c r="G712" s="14">
        <f t="shared" si="15"/>
        <v>3170.4</v>
      </c>
    </row>
    <row r="713" spans="1:7" ht="15.6">
      <c r="A713" s="69">
        <v>83</v>
      </c>
      <c r="B713" s="70"/>
      <c r="C713" s="71" t="s">
        <v>1366</v>
      </c>
      <c r="D713" s="72" t="s">
        <v>198</v>
      </c>
      <c r="E713" s="72"/>
      <c r="F713" s="84">
        <f>ROUND('[1]Прайс общий'!E713*$H$9,0)</f>
        <v>198</v>
      </c>
      <c r="G713" s="14">
        <f t="shared" si="15"/>
        <v>237.6</v>
      </c>
    </row>
    <row r="714" spans="1:7" ht="15.6">
      <c r="A714" s="69">
        <v>84</v>
      </c>
      <c r="B714" s="70"/>
      <c r="C714" s="71" t="s">
        <v>1367</v>
      </c>
      <c r="D714" s="74" t="s">
        <v>1368</v>
      </c>
      <c r="E714" s="74"/>
      <c r="F714" s="84">
        <f>ROUND('[1]Прайс общий'!E714*$H$9,0)</f>
        <v>1531</v>
      </c>
      <c r="G714" s="14">
        <f t="shared" si="15"/>
        <v>1837.2</v>
      </c>
    </row>
    <row r="715" spans="1:7" ht="15.6">
      <c r="A715" s="69">
        <v>85</v>
      </c>
      <c r="B715" s="70"/>
      <c r="C715" s="71" t="s">
        <v>1369</v>
      </c>
      <c r="D715" s="74" t="s">
        <v>475</v>
      </c>
      <c r="E715" s="74"/>
      <c r="F715" s="84">
        <f>ROUND('[1]Прайс общий'!E715*$H$9,0)</f>
        <v>10512</v>
      </c>
      <c r="G715" s="14">
        <f t="shared" si="15"/>
        <v>12614.4</v>
      </c>
    </row>
    <row r="716" spans="1:7" ht="15.6">
      <c r="A716" s="69">
        <v>86</v>
      </c>
      <c r="B716" s="70"/>
      <c r="C716" s="71" t="s">
        <v>1370</v>
      </c>
      <c r="D716" s="74" t="s">
        <v>1371</v>
      </c>
      <c r="E716" s="74"/>
      <c r="F716" s="84">
        <f>ROUND('[1]Прайс общий'!E716*$H$9,0)</f>
        <v>12704</v>
      </c>
      <c r="G716" s="14">
        <f t="shared" si="15"/>
        <v>15244.8</v>
      </c>
    </row>
    <row r="717" spans="1:7" ht="15.6">
      <c r="A717" s="69">
        <v>87</v>
      </c>
      <c r="B717" s="70"/>
      <c r="C717" s="71" t="s">
        <v>1372</v>
      </c>
      <c r="D717" s="74" t="s">
        <v>1373</v>
      </c>
      <c r="E717" s="74"/>
      <c r="F717" s="84">
        <f>ROUND('[1]Прайс общий'!E717*$H$9,0)</f>
        <v>8135</v>
      </c>
      <c r="G717" s="14">
        <f t="shared" si="15"/>
        <v>9762</v>
      </c>
    </row>
    <row r="718" spans="1:7" ht="15.6">
      <c r="A718" s="69">
        <v>88</v>
      </c>
      <c r="B718" s="70"/>
      <c r="C718" s="71" t="s">
        <v>1374</v>
      </c>
      <c r="D718" s="74" t="s">
        <v>1375</v>
      </c>
      <c r="E718" s="74"/>
      <c r="F718" s="84">
        <f>ROUND('[1]Прайс общий'!E718*$H$9,0)</f>
        <v>1609</v>
      </c>
      <c r="G718" s="14">
        <f t="shared" si="15"/>
        <v>1930.8</v>
      </c>
    </row>
    <row r="719" spans="1:7" ht="15.6">
      <c r="A719" s="69">
        <v>89</v>
      </c>
      <c r="B719" s="70"/>
      <c r="C719" s="71" t="s">
        <v>1376</v>
      </c>
      <c r="D719" s="74" t="s">
        <v>1375</v>
      </c>
      <c r="E719" s="74"/>
      <c r="F719" s="84">
        <f>ROUND('[1]Прайс общий'!E719*$H$9,0)</f>
        <v>934</v>
      </c>
      <c r="G719" s="14">
        <f t="shared" si="15"/>
        <v>1120.8</v>
      </c>
    </row>
    <row r="720" spans="1:7" ht="15.6">
      <c r="A720" s="69">
        <v>90</v>
      </c>
      <c r="B720" s="70"/>
      <c r="C720" s="71" t="s">
        <v>1377</v>
      </c>
      <c r="D720" s="74" t="s">
        <v>298</v>
      </c>
      <c r="E720" s="74"/>
      <c r="F720" s="84">
        <f>ROUND('[1]Прайс общий'!E720*$H$9,0)</f>
        <v>219</v>
      </c>
      <c r="G720" s="14">
        <f t="shared" si="15"/>
        <v>262.8</v>
      </c>
    </row>
    <row r="721" spans="1:7" ht="15.6">
      <c r="A721" s="69">
        <v>91</v>
      </c>
      <c r="B721" s="70"/>
      <c r="C721" s="71" t="s">
        <v>1378</v>
      </c>
      <c r="D721" s="74" t="s">
        <v>298</v>
      </c>
      <c r="E721" s="74"/>
      <c r="F721" s="84">
        <f>ROUND('[1]Прайс общий'!E721*$H$9,0)</f>
        <v>219</v>
      </c>
      <c r="G721" s="14">
        <f t="shared" si="15"/>
        <v>262.8</v>
      </c>
    </row>
    <row r="722" spans="1:7" ht="15.6">
      <c r="A722" s="69">
        <v>92</v>
      </c>
      <c r="B722" s="70"/>
      <c r="C722" s="71" t="s">
        <v>1379</v>
      </c>
      <c r="D722" s="74" t="s">
        <v>1375</v>
      </c>
      <c r="E722" s="74"/>
      <c r="F722" s="84">
        <f>ROUND('[1]Прайс общий'!E722*$H$9,0)</f>
        <v>665</v>
      </c>
      <c r="G722" s="14">
        <f t="shared" si="15"/>
        <v>798</v>
      </c>
    </row>
    <row r="723" spans="1:7" ht="15.6">
      <c r="A723" s="69">
        <v>93</v>
      </c>
      <c r="B723" s="70"/>
      <c r="C723" s="71" t="s">
        <v>1380</v>
      </c>
      <c r="D723" s="74" t="s">
        <v>1375</v>
      </c>
      <c r="E723" s="74"/>
      <c r="F723" s="84">
        <f>ROUND('[1]Прайс общий'!E723*$H$9,0)</f>
        <v>4084</v>
      </c>
      <c r="G723" s="14">
        <f t="shared" si="15"/>
        <v>4900.8</v>
      </c>
    </row>
    <row r="724" spans="1:7" ht="15.6">
      <c r="A724" s="69">
        <v>94</v>
      </c>
      <c r="B724" s="70"/>
      <c r="C724" s="71" t="s">
        <v>1381</v>
      </c>
      <c r="D724" s="74" t="s">
        <v>1375</v>
      </c>
      <c r="E724" s="74"/>
      <c r="F724" s="84">
        <f>ROUND('[1]Прайс общий'!E724*$H$9,0)</f>
        <v>3209</v>
      </c>
      <c r="G724" s="14">
        <f t="shared" si="15"/>
        <v>3850.7999999999997</v>
      </c>
    </row>
    <row r="725" spans="1:7" ht="15.6">
      <c r="A725" s="69">
        <v>95</v>
      </c>
      <c r="B725" s="70"/>
      <c r="C725" s="71" t="s">
        <v>1382</v>
      </c>
      <c r="D725" s="74" t="s">
        <v>1383</v>
      </c>
      <c r="E725" s="74"/>
      <c r="F725" s="84">
        <f>ROUND('[1]Прайс общий'!E725*$H$9,0)</f>
        <v>277119</v>
      </c>
      <c r="G725" s="14">
        <f t="shared" si="15"/>
        <v>332542.8</v>
      </c>
    </row>
    <row r="726" spans="1:7" ht="15.6">
      <c r="A726" s="69">
        <v>96</v>
      </c>
      <c r="B726" s="70"/>
      <c r="C726" s="71" t="s">
        <v>1384</v>
      </c>
      <c r="D726" s="74" t="s">
        <v>1385</v>
      </c>
      <c r="E726" s="74"/>
      <c r="F726" s="84">
        <f>ROUND('[1]Прайс общий'!E726*$H$9,0)</f>
        <v>8773</v>
      </c>
      <c r="G726" s="14">
        <f t="shared" si="15"/>
        <v>10527.6</v>
      </c>
    </row>
    <row r="727" spans="1:7" ht="15.6">
      <c r="A727" s="69">
        <v>97</v>
      </c>
      <c r="B727" s="70"/>
      <c r="C727" s="71" t="s">
        <v>1386</v>
      </c>
      <c r="D727" s="74" t="s">
        <v>61</v>
      </c>
      <c r="E727" s="74"/>
      <c r="F727" s="84">
        <f>ROUND('[1]Прайс общий'!E727*$H$9,0)</f>
        <v>3438</v>
      </c>
      <c r="G727" s="14">
        <f t="shared" si="15"/>
        <v>4125.5999999999995</v>
      </c>
    </row>
    <row r="728" spans="1:7" ht="15.6">
      <c r="A728" s="69">
        <v>98</v>
      </c>
      <c r="B728" s="70"/>
      <c r="C728" s="71" t="s">
        <v>1387</v>
      </c>
      <c r="D728" s="74" t="s">
        <v>623</v>
      </c>
      <c r="E728" s="74"/>
      <c r="F728" s="84">
        <f>ROUND('[1]Прайс общий'!E728*$H$9,0)</f>
        <v>4084</v>
      </c>
      <c r="G728" s="14">
        <f t="shared" si="15"/>
        <v>4900.8</v>
      </c>
    </row>
    <row r="729" spans="1:7" ht="15.6">
      <c r="A729" s="69">
        <v>99</v>
      </c>
      <c r="B729" s="70"/>
      <c r="C729" s="71" t="s">
        <v>1388</v>
      </c>
      <c r="D729" s="74" t="s">
        <v>61</v>
      </c>
      <c r="E729" s="74"/>
      <c r="F729" s="84">
        <f>ROUND('[1]Прайс общий'!E729*$H$9,0)</f>
        <v>4490</v>
      </c>
      <c r="G729" s="14">
        <f t="shared" si="15"/>
        <v>5388</v>
      </c>
    </row>
    <row r="730" spans="1:7" ht="15.6">
      <c r="A730" s="69">
        <v>100</v>
      </c>
      <c r="B730" s="70"/>
      <c r="C730" s="71" t="s">
        <v>1389</v>
      </c>
      <c r="D730" s="74" t="s">
        <v>1390</v>
      </c>
      <c r="E730" s="74"/>
      <c r="F730" s="84">
        <f>ROUND('[1]Прайс общий'!E730*$H$9,0)</f>
        <v>7681</v>
      </c>
      <c r="G730" s="14">
        <f t="shared" si="15"/>
        <v>9217.1999999999989</v>
      </c>
    </row>
    <row r="731" spans="1:7" ht="15.6">
      <c r="A731" s="69">
        <v>101</v>
      </c>
      <c r="B731" s="70"/>
      <c r="C731" s="71" t="s">
        <v>1391</v>
      </c>
      <c r="D731" s="74" t="s">
        <v>27</v>
      </c>
      <c r="E731" s="74"/>
      <c r="F731" s="84">
        <f>ROUND('[1]Прайс общий'!E731*$H$9,0)</f>
        <v>5981</v>
      </c>
      <c r="G731" s="14">
        <f t="shared" si="15"/>
        <v>7177.2</v>
      </c>
    </row>
    <row r="732" spans="1:7" ht="15.6">
      <c r="A732" s="69">
        <v>102</v>
      </c>
      <c r="B732" s="70"/>
      <c r="C732" s="71" t="s">
        <v>1392</v>
      </c>
      <c r="D732" s="74" t="s">
        <v>27</v>
      </c>
      <c r="E732" s="74"/>
      <c r="F732" s="84">
        <f>ROUND('[1]Прайс общий'!E732*$H$9,0)</f>
        <v>6209</v>
      </c>
      <c r="G732" s="14">
        <f t="shared" si="15"/>
        <v>7450.7999999999993</v>
      </c>
    </row>
    <row r="733" spans="1:7" ht="15.6">
      <c r="A733" s="69">
        <v>103</v>
      </c>
      <c r="B733" s="70"/>
      <c r="C733" s="71" t="s">
        <v>1393</v>
      </c>
      <c r="D733" s="74" t="s">
        <v>1394</v>
      </c>
      <c r="E733" s="74"/>
      <c r="F733" s="84">
        <f>ROUND('[1]Прайс общий'!E733*$H$9,0)</f>
        <v>11821</v>
      </c>
      <c r="G733" s="14">
        <f t="shared" si="15"/>
        <v>14185.199999999999</v>
      </c>
    </row>
    <row r="734" spans="1:7" ht="15.6">
      <c r="A734" s="69">
        <v>104</v>
      </c>
      <c r="B734" s="70"/>
      <c r="C734" s="71" t="s">
        <v>1395</v>
      </c>
      <c r="D734" s="74" t="s">
        <v>556</v>
      </c>
      <c r="E734" s="74"/>
      <c r="F734" s="84">
        <f>ROUND('[1]Прайс общий'!E734*$H$9,0)</f>
        <v>7253</v>
      </c>
      <c r="G734" s="14">
        <f t="shared" si="15"/>
        <v>8703.6</v>
      </c>
    </row>
    <row r="735" spans="1:7" s="21" customFormat="1" ht="15.6">
      <c r="A735" s="69">
        <v>105</v>
      </c>
      <c r="B735" s="20"/>
      <c r="C735" s="20" t="s">
        <v>1396</v>
      </c>
      <c r="D735" s="20" t="s">
        <v>21</v>
      </c>
      <c r="E735" s="20"/>
      <c r="F735" s="84">
        <f>ROUND('[1]Прайс общий'!E735*$H$9,0)</f>
        <v>5992</v>
      </c>
      <c r="G735" s="14">
        <f t="shared" si="15"/>
        <v>7190.4</v>
      </c>
    </row>
    <row r="736" spans="1:7" ht="15.6">
      <c r="A736" s="69">
        <v>106</v>
      </c>
      <c r="B736" s="70"/>
      <c r="C736" s="71" t="s">
        <v>1397</v>
      </c>
      <c r="D736" s="74" t="s">
        <v>276</v>
      </c>
      <c r="E736" s="74"/>
      <c r="F736" s="84">
        <f>ROUND('[1]Прайс общий'!E736*$H$9,0)</f>
        <v>4213</v>
      </c>
      <c r="G736" s="14">
        <f t="shared" si="15"/>
        <v>5055.5999999999995</v>
      </c>
    </row>
    <row r="737" spans="1:7" ht="15.6">
      <c r="A737" s="69">
        <v>107</v>
      </c>
      <c r="B737" s="70"/>
      <c r="C737" s="71" t="s">
        <v>1398</v>
      </c>
      <c r="D737" s="74" t="s">
        <v>201</v>
      </c>
      <c r="E737" s="74"/>
      <c r="F737" s="84">
        <f>ROUND('[1]Прайс общий'!E737*$H$9,0)</f>
        <v>428</v>
      </c>
      <c r="G737" s="14">
        <f t="shared" si="15"/>
        <v>513.6</v>
      </c>
    </row>
    <row r="738" spans="1:7" ht="15.6">
      <c r="A738" s="69">
        <v>108</v>
      </c>
      <c r="B738" s="70"/>
      <c r="C738" s="71" t="s">
        <v>1399</v>
      </c>
      <c r="D738" s="74" t="s">
        <v>803</v>
      </c>
      <c r="E738" s="74"/>
      <c r="F738" s="84">
        <f>ROUND('[1]Прайс общий'!E738*$H$9,0)</f>
        <v>139</v>
      </c>
      <c r="G738" s="14">
        <f t="shared" si="15"/>
        <v>166.79999999999998</v>
      </c>
    </row>
    <row r="739" spans="1:7" ht="15.6">
      <c r="A739" s="69">
        <v>109</v>
      </c>
      <c r="B739" s="70"/>
      <c r="C739" s="71" t="s">
        <v>1400</v>
      </c>
      <c r="D739" s="74" t="s">
        <v>198</v>
      </c>
      <c r="E739" s="74"/>
      <c r="F739" s="84">
        <f>ROUND('[1]Прайс общий'!E739*$H$9,0)</f>
        <v>398</v>
      </c>
      <c r="G739" s="14">
        <f t="shared" si="15"/>
        <v>477.59999999999997</v>
      </c>
    </row>
    <row r="740" spans="1:7" ht="15.6">
      <c r="A740" s="69">
        <v>110</v>
      </c>
      <c r="B740" s="70"/>
      <c r="C740" s="71" t="s">
        <v>1401</v>
      </c>
      <c r="D740" s="74" t="s">
        <v>407</v>
      </c>
      <c r="E740" s="74"/>
      <c r="F740" s="84">
        <f>ROUND('[1]Прайс общий'!E740*$H$9,0)</f>
        <v>17168</v>
      </c>
      <c r="G740" s="14">
        <f t="shared" si="15"/>
        <v>20601.599999999999</v>
      </c>
    </row>
    <row r="741" spans="1:7" ht="15.6">
      <c r="A741" s="69">
        <v>111</v>
      </c>
      <c r="B741" s="70"/>
      <c r="C741" s="71" t="s">
        <v>1402</v>
      </c>
      <c r="D741" s="74" t="s">
        <v>61</v>
      </c>
      <c r="E741" s="74"/>
      <c r="F741" s="84">
        <f>ROUND('[1]Прайс общий'!E741*$H$9,0)</f>
        <v>4669</v>
      </c>
      <c r="G741" s="14">
        <f t="shared" si="15"/>
        <v>5602.8</v>
      </c>
    </row>
    <row r="742" spans="1:7" ht="15.6">
      <c r="A742" s="69">
        <v>112</v>
      </c>
      <c r="B742" s="70"/>
      <c r="C742" s="71" t="s">
        <v>1403</v>
      </c>
      <c r="D742" s="74" t="s">
        <v>1404</v>
      </c>
      <c r="E742" s="74"/>
      <c r="F742" s="84">
        <f>ROUND('[1]Прайс общий'!E742*$H$9,0)</f>
        <v>62023</v>
      </c>
      <c r="G742" s="14">
        <f t="shared" si="15"/>
        <v>74427.599999999991</v>
      </c>
    </row>
    <row r="743" spans="1:7" ht="15.6">
      <c r="A743" s="69">
        <v>113</v>
      </c>
      <c r="B743" s="70"/>
      <c r="C743" s="71" t="s">
        <v>1405</v>
      </c>
      <c r="D743" s="74" t="s">
        <v>1151</v>
      </c>
      <c r="E743" s="74"/>
      <c r="F743" s="84">
        <f>ROUND('[1]Прайс общий'!E743*$H$9,0)</f>
        <v>2971</v>
      </c>
      <c r="G743" s="14">
        <f t="shared" si="15"/>
        <v>3565.2</v>
      </c>
    </row>
    <row r="744" spans="1:7" ht="15.6">
      <c r="A744" s="69">
        <v>114</v>
      </c>
      <c r="B744" s="70"/>
      <c r="C744" s="71" t="s">
        <v>1406</v>
      </c>
      <c r="D744" s="74" t="s">
        <v>475</v>
      </c>
      <c r="E744" s="74"/>
      <c r="F744" s="84">
        <f>ROUND('[1]Прайс общий'!E744*$H$9,0)</f>
        <v>3665</v>
      </c>
      <c r="G744" s="14">
        <f t="shared" si="15"/>
        <v>4398</v>
      </c>
    </row>
    <row r="745" spans="1:7" ht="15.6">
      <c r="A745" s="69">
        <v>115</v>
      </c>
      <c r="B745" s="70"/>
      <c r="C745" s="71" t="s">
        <v>1407</v>
      </c>
      <c r="D745" s="74" t="s">
        <v>61</v>
      </c>
      <c r="E745" s="74"/>
      <c r="F745" s="84">
        <f>ROUND('[1]Прайс общий'!E745*$H$9,0)</f>
        <v>3299</v>
      </c>
      <c r="G745" s="14">
        <f t="shared" si="15"/>
        <v>3958.7999999999997</v>
      </c>
    </row>
    <row r="746" spans="1:7" ht="15.6">
      <c r="A746" s="69">
        <v>116</v>
      </c>
      <c r="B746" s="70"/>
      <c r="C746" s="71" t="s">
        <v>1408</v>
      </c>
      <c r="D746" s="74" t="s">
        <v>475</v>
      </c>
      <c r="E746" s="74"/>
      <c r="F746" s="84">
        <f>ROUND('[1]Прайс общий'!E746*$H$9,0)</f>
        <v>9530</v>
      </c>
      <c r="G746" s="14">
        <f t="shared" si="15"/>
        <v>11436</v>
      </c>
    </row>
    <row r="747" spans="1:7" s="21" customFormat="1" ht="15.6">
      <c r="A747" s="69">
        <v>117</v>
      </c>
      <c r="B747" s="20"/>
      <c r="C747" s="20" t="s">
        <v>1409</v>
      </c>
      <c r="D747" s="20" t="s">
        <v>475</v>
      </c>
      <c r="E747" s="20"/>
      <c r="F747" s="84">
        <f>ROUND('[1]Прайс общий'!E747*$H$9,0)</f>
        <v>6123</v>
      </c>
      <c r="G747" s="14">
        <f t="shared" si="15"/>
        <v>7347.5999999999995</v>
      </c>
    </row>
    <row r="748" spans="1:7" ht="15.6">
      <c r="A748" s="69">
        <v>118</v>
      </c>
      <c r="B748" s="70"/>
      <c r="C748" s="71" t="s">
        <v>1410</v>
      </c>
      <c r="D748" s="74" t="s">
        <v>61</v>
      </c>
      <c r="E748" s="74"/>
      <c r="F748" s="84">
        <f>ROUND('[1]Прайс общий'!E748*$H$9,0)</f>
        <v>4173</v>
      </c>
      <c r="G748" s="14">
        <f t="shared" si="15"/>
        <v>5007.5999999999995</v>
      </c>
    </row>
    <row r="749" spans="1:7" ht="15.6">
      <c r="A749" s="69">
        <v>119</v>
      </c>
      <c r="B749" s="70"/>
      <c r="C749" s="71" t="s">
        <v>1411</v>
      </c>
      <c r="D749" s="74" t="s">
        <v>475</v>
      </c>
      <c r="E749" s="74"/>
      <c r="F749" s="84">
        <f>ROUND('[1]Прайс общий'!E749*$H$9,0)</f>
        <v>4084</v>
      </c>
      <c r="G749" s="14">
        <f t="shared" si="15"/>
        <v>4900.8</v>
      </c>
    </row>
    <row r="750" spans="1:7" s="21" customFormat="1" ht="15.6">
      <c r="A750" s="69">
        <v>120</v>
      </c>
      <c r="B750" s="20"/>
      <c r="C750" s="20" t="s">
        <v>1412</v>
      </c>
      <c r="D750" s="20" t="s">
        <v>475</v>
      </c>
      <c r="E750" s="20"/>
      <c r="F750" s="84">
        <f>ROUND('[1]Прайс общий'!E750*$H$9,0)</f>
        <v>3778</v>
      </c>
      <c r="G750" s="14">
        <f t="shared" si="15"/>
        <v>4533.5999999999995</v>
      </c>
    </row>
    <row r="751" spans="1:7" ht="15.6">
      <c r="A751" s="69">
        <v>121</v>
      </c>
      <c r="B751" s="70"/>
      <c r="C751" s="71" t="s">
        <v>1413</v>
      </c>
      <c r="D751" s="74" t="s">
        <v>475</v>
      </c>
      <c r="E751" s="74"/>
      <c r="F751" s="84">
        <f>ROUND('[1]Прайс общий'!E751*$H$9,0)</f>
        <v>13024</v>
      </c>
      <c r="G751" s="14">
        <f t="shared" si="15"/>
        <v>15628.8</v>
      </c>
    </row>
    <row r="752" spans="1:7" s="21" customFormat="1" ht="15.6">
      <c r="A752" s="69">
        <v>122</v>
      </c>
      <c r="B752" s="20"/>
      <c r="C752" s="20" t="s">
        <v>1414</v>
      </c>
      <c r="D752" s="20" t="s">
        <v>475</v>
      </c>
      <c r="E752" s="20"/>
      <c r="F752" s="84">
        <f>ROUND('[1]Прайс общий'!E752*$H$9,0)</f>
        <v>11195</v>
      </c>
      <c r="G752" s="14">
        <f t="shared" si="15"/>
        <v>13434</v>
      </c>
    </row>
    <row r="753" spans="1:7" ht="15.6">
      <c r="A753" s="69">
        <v>123</v>
      </c>
      <c r="B753" s="70"/>
      <c r="C753" s="20" t="s">
        <v>1415</v>
      </c>
      <c r="D753" s="73" t="s">
        <v>1416</v>
      </c>
      <c r="E753" s="73"/>
      <c r="F753" s="84">
        <f>ROUND('[1]Прайс общий'!E753*$H$9,0)</f>
        <v>10093</v>
      </c>
      <c r="G753" s="14">
        <f t="shared" si="15"/>
        <v>12111.6</v>
      </c>
    </row>
    <row r="754" spans="1:7" ht="15.6">
      <c r="A754" s="69">
        <v>124</v>
      </c>
      <c r="B754" s="70"/>
      <c r="C754" s="20" t="s">
        <v>1417</v>
      </c>
      <c r="D754" s="73" t="s">
        <v>276</v>
      </c>
      <c r="E754" s="73"/>
      <c r="F754" s="84">
        <f>ROUND('[1]Прайс общий'!E754*$H$9,0)</f>
        <v>2046</v>
      </c>
      <c r="G754" s="14">
        <f t="shared" si="15"/>
        <v>2455.1999999999998</v>
      </c>
    </row>
    <row r="755" spans="1:7" ht="15.6">
      <c r="A755" s="69">
        <v>125</v>
      </c>
      <c r="B755" s="70"/>
      <c r="C755" s="20" t="s">
        <v>1418</v>
      </c>
      <c r="D755" s="73" t="s">
        <v>1419</v>
      </c>
      <c r="E755" s="73"/>
      <c r="F755" s="84">
        <f>ROUND('[1]Прайс общий'!E755*$H$9,0)</f>
        <v>7308</v>
      </c>
      <c r="G755" s="14">
        <f t="shared" si="15"/>
        <v>8769.6</v>
      </c>
    </row>
    <row r="756" spans="1:7" ht="15.6">
      <c r="A756" s="69">
        <v>126</v>
      </c>
      <c r="B756" s="70"/>
      <c r="C756" s="71" t="s">
        <v>1420</v>
      </c>
      <c r="D756" s="74" t="s">
        <v>1421</v>
      </c>
      <c r="E756" s="74"/>
      <c r="F756" s="84">
        <f>ROUND('[1]Прайс общий'!E756*$H$9,0)</f>
        <v>103192</v>
      </c>
      <c r="G756" s="14">
        <f t="shared" si="15"/>
        <v>123830.39999999999</v>
      </c>
    </row>
    <row r="757" spans="1:7" ht="15.6">
      <c r="A757" s="69">
        <v>127</v>
      </c>
      <c r="B757" s="70"/>
      <c r="C757" s="71" t="s">
        <v>1422</v>
      </c>
      <c r="D757" s="74" t="s">
        <v>276</v>
      </c>
      <c r="E757" s="74"/>
      <c r="F757" s="84">
        <f>ROUND('[1]Прайс общий'!E757*$H$9,0)</f>
        <v>437</v>
      </c>
      <c r="G757" s="14">
        <f t="shared" si="15"/>
        <v>524.4</v>
      </c>
    </row>
    <row r="758" spans="1:7" ht="15.6">
      <c r="A758" s="69">
        <v>128</v>
      </c>
      <c r="B758" s="70"/>
      <c r="C758" s="71" t="s">
        <v>1423</v>
      </c>
      <c r="D758" s="76" t="s">
        <v>1249</v>
      </c>
      <c r="E758" s="76"/>
      <c r="F758" s="84">
        <f>ROUND('[1]Прайс общий'!E758*$H$9,0)</f>
        <v>76</v>
      </c>
      <c r="G758" s="14">
        <f t="shared" si="15"/>
        <v>91.2</v>
      </c>
    </row>
    <row r="759" spans="1:7" ht="15.6">
      <c r="A759" s="69">
        <v>129</v>
      </c>
      <c r="B759" s="70"/>
      <c r="C759" s="71" t="s">
        <v>1424</v>
      </c>
      <c r="D759" s="76" t="s">
        <v>407</v>
      </c>
      <c r="E759" s="76"/>
      <c r="F759" s="84">
        <f>ROUND('[1]Прайс общий'!E759*$H$9,0)</f>
        <v>10363</v>
      </c>
      <c r="G759" s="14">
        <f t="shared" ref="G759:G822" si="16">F759*$H$10</f>
        <v>12435.6</v>
      </c>
    </row>
    <row r="760" spans="1:7" ht="15.6">
      <c r="A760" s="69">
        <v>130</v>
      </c>
      <c r="B760" s="70"/>
      <c r="C760" s="71" t="s">
        <v>1425</v>
      </c>
      <c r="D760" s="76" t="s">
        <v>810</v>
      </c>
      <c r="E760" s="76"/>
      <c r="F760" s="84">
        <f>ROUND('[1]Прайс общий'!E760*$H$9,0)</f>
        <v>238</v>
      </c>
      <c r="G760" s="14">
        <f t="shared" si="16"/>
        <v>285.59999999999997</v>
      </c>
    </row>
    <row r="761" spans="1:7" ht="15.6">
      <c r="A761" s="69">
        <v>131</v>
      </c>
      <c r="B761" s="70"/>
      <c r="C761" s="71" t="s">
        <v>1426</v>
      </c>
      <c r="D761" s="74" t="s">
        <v>298</v>
      </c>
      <c r="E761" s="74"/>
      <c r="F761" s="84">
        <f>ROUND('[1]Прайс общий'!E761*$H$9,0)</f>
        <v>7750</v>
      </c>
      <c r="G761" s="14">
        <f t="shared" si="16"/>
        <v>9300</v>
      </c>
    </row>
    <row r="762" spans="1:7" ht="15.6">
      <c r="A762" s="69">
        <v>132</v>
      </c>
      <c r="B762" s="70"/>
      <c r="C762" s="20" t="s">
        <v>1427</v>
      </c>
      <c r="D762" s="73" t="s">
        <v>298</v>
      </c>
      <c r="E762" s="73"/>
      <c r="F762" s="84">
        <f>ROUND('[1]Прайс общий'!E762*$H$9,0)</f>
        <v>29396</v>
      </c>
      <c r="G762" s="14">
        <f t="shared" si="16"/>
        <v>35275.199999999997</v>
      </c>
    </row>
    <row r="763" spans="1:7" ht="15.6">
      <c r="A763" s="69">
        <v>133</v>
      </c>
      <c r="B763" s="70"/>
      <c r="C763" s="20" t="s">
        <v>1428</v>
      </c>
      <c r="D763" s="73" t="s">
        <v>311</v>
      </c>
      <c r="E763" s="73"/>
      <c r="F763" s="84">
        <f>ROUND('[1]Прайс общий'!E763*$H$9,0)</f>
        <v>507</v>
      </c>
      <c r="G763" s="14">
        <f t="shared" si="16"/>
        <v>608.4</v>
      </c>
    </row>
    <row r="764" spans="1:7" ht="15.6">
      <c r="A764" s="69">
        <v>134</v>
      </c>
      <c r="B764" s="70"/>
      <c r="C764" s="71" t="s">
        <v>1429</v>
      </c>
      <c r="D764" s="72" t="s">
        <v>1430</v>
      </c>
      <c r="E764" s="72"/>
      <c r="F764" s="84">
        <f>ROUND('[1]Прайс общий'!E764*$H$9,0)</f>
        <v>1669</v>
      </c>
      <c r="G764" s="14">
        <f t="shared" si="16"/>
        <v>2002.8</v>
      </c>
    </row>
    <row r="765" spans="1:7" ht="15.6">
      <c r="A765" s="69">
        <v>135</v>
      </c>
      <c r="B765" s="70"/>
      <c r="C765" s="71" t="s">
        <v>1431</v>
      </c>
      <c r="D765" s="72" t="s">
        <v>1432</v>
      </c>
      <c r="E765" s="72"/>
      <c r="F765" s="84">
        <f>ROUND('[1]Прайс общий'!E765*$H$9,0)</f>
        <v>1669</v>
      </c>
      <c r="G765" s="14">
        <f t="shared" si="16"/>
        <v>2002.8</v>
      </c>
    </row>
    <row r="766" spans="1:7" ht="15.6">
      <c r="A766" s="69">
        <v>136</v>
      </c>
      <c r="B766" s="70"/>
      <c r="C766" s="71" t="s">
        <v>1425</v>
      </c>
      <c r="D766" s="72" t="s">
        <v>810</v>
      </c>
      <c r="E766" s="72"/>
      <c r="F766" s="84">
        <f>ROUND('[1]Прайс общий'!E766*$H$9,0)</f>
        <v>238</v>
      </c>
      <c r="G766" s="14">
        <f t="shared" si="16"/>
        <v>285.59999999999997</v>
      </c>
    </row>
    <row r="767" spans="1:7" ht="15.6">
      <c r="A767" s="69">
        <v>137</v>
      </c>
      <c r="B767" s="70"/>
      <c r="C767" s="71" t="s">
        <v>1433</v>
      </c>
      <c r="D767" s="72" t="s">
        <v>274</v>
      </c>
      <c r="E767" s="72"/>
      <c r="F767" s="84">
        <f>ROUND('[1]Прайс общий'!E767*$H$9,0)</f>
        <v>588</v>
      </c>
      <c r="G767" s="14">
        <f t="shared" si="16"/>
        <v>705.6</v>
      </c>
    </row>
    <row r="768" spans="1:7" ht="15.6">
      <c r="A768" s="69">
        <v>138</v>
      </c>
      <c r="B768" s="70"/>
      <c r="C768" s="71" t="s">
        <v>1434</v>
      </c>
      <c r="D768" s="72" t="s">
        <v>274</v>
      </c>
      <c r="E768" s="72"/>
      <c r="F768" s="84">
        <f>ROUND('[1]Прайс общий'!E768*$H$9,0)</f>
        <v>596</v>
      </c>
      <c r="G768" s="14">
        <f t="shared" si="16"/>
        <v>715.19999999999993</v>
      </c>
    </row>
    <row r="769" spans="1:7" ht="15.6">
      <c r="A769" s="69">
        <v>139</v>
      </c>
      <c r="B769" s="70"/>
      <c r="C769" s="71" t="s">
        <v>1435</v>
      </c>
      <c r="D769" s="72" t="s">
        <v>274</v>
      </c>
      <c r="E769" s="72"/>
      <c r="F769" s="84">
        <f>ROUND('[1]Прайс общий'!E769*$H$9,0)</f>
        <v>646</v>
      </c>
      <c r="G769" s="14">
        <f t="shared" si="16"/>
        <v>775.19999999999993</v>
      </c>
    </row>
    <row r="770" spans="1:7" ht="15.6">
      <c r="A770" s="69">
        <v>140</v>
      </c>
      <c r="B770" s="70"/>
      <c r="C770" s="71" t="s">
        <v>1436</v>
      </c>
      <c r="D770" s="72" t="s">
        <v>27</v>
      </c>
      <c r="E770" s="72"/>
      <c r="F770" s="84">
        <f>ROUND('[1]Прайс общий'!E770*$H$9,0)</f>
        <v>5672</v>
      </c>
      <c r="G770" s="14">
        <f t="shared" si="16"/>
        <v>6806.4</v>
      </c>
    </row>
    <row r="771" spans="1:7" ht="15.6">
      <c r="A771" s="69">
        <v>141</v>
      </c>
      <c r="B771" s="70"/>
      <c r="C771" s="71" t="s">
        <v>1437</v>
      </c>
      <c r="D771" s="72" t="s">
        <v>27</v>
      </c>
      <c r="E771" s="72"/>
      <c r="F771" s="84">
        <f>ROUND('[1]Прайс общий'!E771*$H$9,0)</f>
        <v>3636</v>
      </c>
      <c r="G771" s="14">
        <f t="shared" si="16"/>
        <v>4363.2</v>
      </c>
    </row>
    <row r="772" spans="1:7" ht="15.6">
      <c r="A772" s="69">
        <v>142</v>
      </c>
      <c r="B772" s="70"/>
      <c r="C772" s="71" t="s">
        <v>1438</v>
      </c>
      <c r="D772" s="72" t="s">
        <v>1320</v>
      </c>
      <c r="E772" s="72"/>
      <c r="F772" s="84">
        <f>ROUND('[1]Прайс общий'!E772*$H$9,0)</f>
        <v>9399</v>
      </c>
      <c r="G772" s="14">
        <f t="shared" si="16"/>
        <v>11278.8</v>
      </c>
    </row>
    <row r="773" spans="1:7" ht="15.6">
      <c r="A773" s="69">
        <v>143</v>
      </c>
      <c r="B773" s="70"/>
      <c r="C773" s="71" t="s">
        <v>1439</v>
      </c>
      <c r="D773" s="72" t="s">
        <v>290</v>
      </c>
      <c r="E773" s="72"/>
      <c r="F773" s="84">
        <f>ROUND('[1]Прайс общий'!E773*$H$9,0)</f>
        <v>1988</v>
      </c>
      <c r="G773" s="14">
        <f t="shared" si="16"/>
        <v>2385.6</v>
      </c>
    </row>
    <row r="774" spans="1:7" ht="15.6">
      <c r="A774" s="69">
        <v>144</v>
      </c>
      <c r="B774" s="70"/>
      <c r="C774" s="71" t="s">
        <v>1440</v>
      </c>
      <c r="D774" s="72" t="s">
        <v>290</v>
      </c>
      <c r="E774" s="72"/>
      <c r="F774" s="84">
        <f>ROUND('[1]Прайс общий'!E774*$H$9,0)</f>
        <v>1988</v>
      </c>
      <c r="G774" s="14">
        <f t="shared" si="16"/>
        <v>2385.6</v>
      </c>
    </row>
    <row r="775" spans="1:7" ht="15.6">
      <c r="A775" s="69">
        <v>145</v>
      </c>
      <c r="B775" s="70"/>
      <c r="C775" s="71" t="s">
        <v>1441</v>
      </c>
      <c r="D775" s="72" t="s">
        <v>290</v>
      </c>
      <c r="E775" s="72"/>
      <c r="F775" s="84">
        <f>ROUND('[1]Прайс общий'!E775*$H$9,0)</f>
        <v>1988</v>
      </c>
      <c r="G775" s="14">
        <f t="shared" si="16"/>
        <v>2385.6</v>
      </c>
    </row>
    <row r="776" spans="1:7" ht="15.6">
      <c r="A776" s="69">
        <v>146</v>
      </c>
      <c r="B776" s="70"/>
      <c r="C776" s="71" t="s">
        <v>1442</v>
      </c>
      <c r="D776" s="72" t="s">
        <v>1320</v>
      </c>
      <c r="E776" s="72"/>
      <c r="F776" s="84">
        <f>ROUND('[1]Прайс общий'!E776*$H$9,0)</f>
        <v>9021</v>
      </c>
      <c r="G776" s="14">
        <f t="shared" si="16"/>
        <v>10825.199999999999</v>
      </c>
    </row>
    <row r="777" spans="1:7" ht="15.6">
      <c r="A777" s="69">
        <v>147</v>
      </c>
      <c r="B777" s="70"/>
      <c r="C777" s="71" t="s">
        <v>1443</v>
      </c>
      <c r="D777" s="72" t="s">
        <v>1444</v>
      </c>
      <c r="E777" s="72"/>
      <c r="F777" s="84">
        <f>ROUND('[1]Прайс общий'!E777*$H$9,0)</f>
        <v>7480</v>
      </c>
      <c r="G777" s="14">
        <f t="shared" si="16"/>
        <v>8976</v>
      </c>
    </row>
    <row r="778" spans="1:7" ht="15.6">
      <c r="A778" s="69">
        <v>148</v>
      </c>
      <c r="B778" s="70"/>
      <c r="C778" s="71" t="s">
        <v>1445</v>
      </c>
      <c r="D778" s="72" t="s">
        <v>27</v>
      </c>
      <c r="E778" s="72"/>
      <c r="F778" s="84">
        <f>ROUND('[1]Прайс общий'!E778*$H$9,0)</f>
        <v>7849</v>
      </c>
      <c r="G778" s="14">
        <f t="shared" si="16"/>
        <v>9418.7999999999993</v>
      </c>
    </row>
    <row r="779" spans="1:7" ht="15.6">
      <c r="A779" s="69">
        <v>149</v>
      </c>
      <c r="B779" s="70"/>
      <c r="C779" s="71" t="s">
        <v>1446</v>
      </c>
      <c r="D779" s="72" t="s">
        <v>1447</v>
      </c>
      <c r="E779" s="72"/>
      <c r="F779" s="84">
        <f>ROUND('[1]Прайс общий'!E779*$H$9,0)</f>
        <v>127443</v>
      </c>
      <c r="G779" s="14">
        <f t="shared" si="16"/>
        <v>152931.6</v>
      </c>
    </row>
    <row r="780" spans="1:7" ht="15.6">
      <c r="A780" s="69">
        <v>150</v>
      </c>
      <c r="B780" s="70"/>
      <c r="C780" s="71" t="s">
        <v>1364</v>
      </c>
      <c r="D780" s="72" t="s">
        <v>276</v>
      </c>
      <c r="E780" s="72"/>
      <c r="F780" s="84">
        <f>ROUND('[1]Прайс общий'!E780*$H$9,0)</f>
        <v>198</v>
      </c>
      <c r="G780" s="14">
        <f t="shared" si="16"/>
        <v>237.6</v>
      </c>
    </row>
    <row r="781" spans="1:7" ht="15.6">
      <c r="A781" s="69">
        <v>151</v>
      </c>
      <c r="B781" s="70"/>
      <c r="C781" s="71" t="s">
        <v>1448</v>
      </c>
      <c r="D781" s="72" t="s">
        <v>921</v>
      </c>
      <c r="E781" s="72"/>
      <c r="F781" s="84">
        <f>ROUND('[1]Прайс общий'!E781*$H$9,0)</f>
        <v>766</v>
      </c>
      <c r="G781" s="14">
        <f t="shared" si="16"/>
        <v>919.19999999999993</v>
      </c>
    </row>
    <row r="782" spans="1:7" ht="15.6">
      <c r="A782" s="69">
        <v>152</v>
      </c>
      <c r="B782" s="70"/>
      <c r="C782" s="71" t="s">
        <v>1449</v>
      </c>
      <c r="D782" s="74" t="s">
        <v>912</v>
      </c>
      <c r="E782" s="74"/>
      <c r="F782" s="84">
        <f>ROUND('[1]Прайс общий'!E782*$H$9,0)</f>
        <v>6240</v>
      </c>
      <c r="G782" s="14">
        <f t="shared" si="16"/>
        <v>7488</v>
      </c>
    </row>
    <row r="783" spans="1:7" ht="31.2">
      <c r="A783" s="69">
        <v>153</v>
      </c>
      <c r="B783" s="70"/>
      <c r="C783" s="71" t="s">
        <v>1450</v>
      </c>
      <c r="D783" s="74" t="s">
        <v>1451</v>
      </c>
      <c r="E783" s="74"/>
      <c r="F783" s="84">
        <f>ROUND('[1]Прайс общий'!E783*$H$9,0)</f>
        <v>1013</v>
      </c>
      <c r="G783" s="14">
        <f t="shared" si="16"/>
        <v>1215.5999999999999</v>
      </c>
    </row>
    <row r="784" spans="1:7" ht="15.6">
      <c r="A784" s="69">
        <v>154</v>
      </c>
      <c r="B784" s="70"/>
      <c r="C784" s="71" t="s">
        <v>1452</v>
      </c>
      <c r="D784" s="74" t="s">
        <v>1453</v>
      </c>
      <c r="E784" s="74"/>
      <c r="F784" s="84">
        <f>ROUND('[1]Прайс общий'!E784*$H$9,0)</f>
        <v>10658</v>
      </c>
      <c r="G784" s="14">
        <f t="shared" si="16"/>
        <v>12789.6</v>
      </c>
    </row>
    <row r="785" spans="1:7" ht="15.6">
      <c r="A785" s="69">
        <v>155</v>
      </c>
      <c r="B785" s="70"/>
      <c r="C785" s="71" t="s">
        <v>1454</v>
      </c>
      <c r="D785" s="74" t="s">
        <v>1453</v>
      </c>
      <c r="E785" s="74"/>
      <c r="F785" s="84">
        <f>ROUND('[1]Прайс общий'!E785*$H$9,0)</f>
        <v>10658</v>
      </c>
      <c r="G785" s="14">
        <f t="shared" si="16"/>
        <v>12789.6</v>
      </c>
    </row>
    <row r="786" spans="1:7" ht="15.6">
      <c r="A786" s="69">
        <v>156</v>
      </c>
      <c r="B786" s="70"/>
      <c r="C786" s="71" t="s">
        <v>1455</v>
      </c>
      <c r="D786" s="74" t="s">
        <v>475</v>
      </c>
      <c r="E786" s="74"/>
      <c r="F786" s="84">
        <f>ROUND('[1]Прайс общий'!E786*$H$9,0)</f>
        <v>14524</v>
      </c>
      <c r="G786" s="14">
        <f t="shared" si="16"/>
        <v>17428.8</v>
      </c>
    </row>
    <row r="787" spans="1:7" ht="15.6">
      <c r="A787" s="69">
        <v>157</v>
      </c>
      <c r="B787" s="70"/>
      <c r="C787" s="71" t="s">
        <v>1456</v>
      </c>
      <c r="D787" s="74" t="s">
        <v>1457</v>
      </c>
      <c r="E787" s="74"/>
      <c r="F787" s="84">
        <f>ROUND('[1]Прайс общий'!E787*$H$9,0)</f>
        <v>6906</v>
      </c>
      <c r="G787" s="14">
        <f t="shared" si="16"/>
        <v>8287.1999999999989</v>
      </c>
    </row>
    <row r="788" spans="1:7" ht="15.6">
      <c r="A788" s="69">
        <v>158</v>
      </c>
      <c r="B788" s="70"/>
      <c r="C788" s="71" t="s">
        <v>1458</v>
      </c>
      <c r="D788" s="74" t="s">
        <v>475</v>
      </c>
      <c r="E788" s="74"/>
      <c r="F788" s="84">
        <f>ROUND('[1]Прайс общий'!E788*$H$9,0)</f>
        <v>7809</v>
      </c>
      <c r="G788" s="14">
        <f t="shared" si="16"/>
        <v>9370.7999999999993</v>
      </c>
    </row>
    <row r="789" spans="1:7" s="21" customFormat="1" ht="15.6">
      <c r="A789" s="69">
        <v>159</v>
      </c>
      <c r="B789" s="75"/>
      <c r="C789" s="20" t="s">
        <v>1459</v>
      </c>
      <c r="D789" s="20" t="s">
        <v>1324</v>
      </c>
      <c r="E789" s="20"/>
      <c r="F789" s="84">
        <f>ROUND('[1]Прайс общий'!E789*$H$9,0)</f>
        <v>6998</v>
      </c>
      <c r="G789" s="14">
        <f t="shared" si="16"/>
        <v>8397.6</v>
      </c>
    </row>
    <row r="790" spans="1:7" ht="15.6">
      <c r="A790" s="69">
        <v>160</v>
      </c>
      <c r="B790" s="70"/>
      <c r="C790" s="71" t="s">
        <v>1460</v>
      </c>
      <c r="D790" s="74" t="s">
        <v>556</v>
      </c>
      <c r="E790" s="74"/>
      <c r="F790" s="84">
        <f>ROUND('[1]Прайс общий'!E790*$H$9,0)</f>
        <v>278</v>
      </c>
      <c r="G790" s="14">
        <f t="shared" si="16"/>
        <v>333.59999999999997</v>
      </c>
    </row>
    <row r="791" spans="1:7" ht="31.2">
      <c r="A791" s="69">
        <v>161</v>
      </c>
      <c r="B791" s="70"/>
      <c r="C791" s="71" t="s">
        <v>1461</v>
      </c>
      <c r="D791" s="74" t="s">
        <v>1462</v>
      </c>
      <c r="E791" s="74"/>
      <c r="F791" s="84">
        <f>ROUND('[1]Прайс общий'!E791*$H$9,0)</f>
        <v>686</v>
      </c>
      <c r="G791" s="14">
        <f t="shared" si="16"/>
        <v>823.19999999999993</v>
      </c>
    </row>
    <row r="792" spans="1:7" ht="15.6">
      <c r="A792" s="69">
        <v>162</v>
      </c>
      <c r="B792" s="70"/>
      <c r="C792" s="71" t="s">
        <v>1463</v>
      </c>
      <c r="D792" s="73" t="s">
        <v>556</v>
      </c>
      <c r="E792" s="73"/>
      <c r="F792" s="84">
        <f>ROUND('[1]Прайс общий'!E792*$H$9,0)</f>
        <v>9190</v>
      </c>
      <c r="G792" s="14">
        <f t="shared" si="16"/>
        <v>11028</v>
      </c>
    </row>
    <row r="793" spans="1:7" ht="15.6">
      <c r="A793" s="69">
        <v>163</v>
      </c>
      <c r="B793" s="70"/>
      <c r="C793" s="71" t="s">
        <v>1464</v>
      </c>
      <c r="D793" s="73" t="s">
        <v>556</v>
      </c>
      <c r="E793" s="73"/>
      <c r="F793" s="84">
        <f>ROUND('[1]Прайс общий'!E793*$H$9,0)</f>
        <v>9190</v>
      </c>
      <c r="G793" s="14">
        <f t="shared" si="16"/>
        <v>11028</v>
      </c>
    </row>
    <row r="794" spans="1:7" ht="15.6">
      <c r="A794" s="69">
        <v>164</v>
      </c>
      <c r="B794" s="70"/>
      <c r="C794" s="71" t="s">
        <v>1465</v>
      </c>
      <c r="D794" s="73" t="s">
        <v>1466</v>
      </c>
      <c r="E794" s="73"/>
      <c r="F794" s="84">
        <f>ROUND('[1]Прайс общий'!E794*$H$9,0)</f>
        <v>5962</v>
      </c>
      <c r="G794" s="14">
        <f t="shared" si="16"/>
        <v>7154.4</v>
      </c>
    </row>
    <row r="795" spans="1:7" ht="15.6">
      <c r="A795" s="69">
        <v>165</v>
      </c>
      <c r="B795" s="70"/>
      <c r="C795" s="71" t="s">
        <v>1467</v>
      </c>
      <c r="D795" s="73" t="s">
        <v>1468</v>
      </c>
      <c r="E795" s="73"/>
      <c r="F795" s="84">
        <f>ROUND('[1]Прайс общий'!E795*$H$9,0)</f>
        <v>7352</v>
      </c>
      <c r="G795" s="14">
        <f t="shared" si="16"/>
        <v>8822.4</v>
      </c>
    </row>
    <row r="796" spans="1:7" ht="15.6">
      <c r="A796" s="69">
        <v>166</v>
      </c>
      <c r="B796" s="70"/>
      <c r="C796" s="71" t="s">
        <v>1469</v>
      </c>
      <c r="D796" s="72" t="s">
        <v>1470</v>
      </c>
      <c r="E796" s="72"/>
      <c r="F796" s="84">
        <f>ROUND('[1]Прайс общий'!E796*$H$9,0)</f>
        <v>24371</v>
      </c>
      <c r="G796" s="14">
        <f t="shared" si="16"/>
        <v>29245.200000000001</v>
      </c>
    </row>
    <row r="797" spans="1:7" ht="31.2">
      <c r="A797" s="69">
        <v>167</v>
      </c>
      <c r="B797" s="70"/>
      <c r="C797" s="71" t="s">
        <v>1471</v>
      </c>
      <c r="D797" s="72" t="s">
        <v>1472</v>
      </c>
      <c r="E797" s="72"/>
      <c r="F797" s="84">
        <f>ROUND('[1]Прайс общий'!E797*$H$9,0)</f>
        <v>89453</v>
      </c>
      <c r="G797" s="14">
        <f t="shared" si="16"/>
        <v>107343.59999999999</v>
      </c>
    </row>
    <row r="798" spans="1:7" ht="15.6">
      <c r="A798" s="69">
        <v>168</v>
      </c>
      <c r="B798" s="70"/>
      <c r="C798" s="71" t="s">
        <v>1473</v>
      </c>
      <c r="D798" s="72" t="s">
        <v>27</v>
      </c>
      <c r="E798" s="72"/>
      <c r="F798" s="84">
        <f>ROUND('[1]Прайс общий'!E798*$H$9,0)</f>
        <v>5017</v>
      </c>
      <c r="G798" s="14">
        <f t="shared" si="16"/>
        <v>6020.4</v>
      </c>
    </row>
    <row r="799" spans="1:7" ht="15.6">
      <c r="A799" s="69">
        <v>169</v>
      </c>
      <c r="B799" s="70"/>
      <c r="C799" s="71" t="s">
        <v>1474</v>
      </c>
      <c r="D799" s="72" t="s">
        <v>877</v>
      </c>
      <c r="E799" s="72"/>
      <c r="F799" s="84">
        <f>ROUND('[1]Прайс общий'!E799*$H$9,0)</f>
        <v>5803</v>
      </c>
      <c r="G799" s="14">
        <f t="shared" si="16"/>
        <v>6963.5999999999995</v>
      </c>
    </row>
    <row r="800" spans="1:7" ht="15.6">
      <c r="A800" s="69">
        <v>170</v>
      </c>
      <c r="B800" s="70"/>
      <c r="C800" s="71" t="s">
        <v>1475</v>
      </c>
      <c r="D800" s="72" t="s">
        <v>1476</v>
      </c>
      <c r="E800" s="72"/>
      <c r="F800" s="84">
        <f>ROUND('[1]Прайс общий'!E800*$H$9,0)</f>
        <v>63125</v>
      </c>
      <c r="G800" s="14">
        <f t="shared" si="16"/>
        <v>75750</v>
      </c>
    </row>
    <row r="801" spans="1:7" ht="15.6">
      <c r="A801" s="69">
        <v>171</v>
      </c>
      <c r="B801" s="70"/>
      <c r="C801" s="71" t="s">
        <v>1477</v>
      </c>
      <c r="D801" s="72" t="s">
        <v>877</v>
      </c>
      <c r="E801" s="72"/>
      <c r="F801" s="84">
        <f>ROUND('[1]Прайс общий'!E801*$H$9,0)</f>
        <v>6766</v>
      </c>
      <c r="G801" s="14">
        <f t="shared" si="16"/>
        <v>8119.2</v>
      </c>
    </row>
    <row r="802" spans="1:7" ht="15.6">
      <c r="A802" s="69">
        <v>172</v>
      </c>
      <c r="B802" s="70"/>
      <c r="C802" s="71" t="s">
        <v>1478</v>
      </c>
      <c r="D802" s="72" t="s">
        <v>1479</v>
      </c>
      <c r="E802" s="72"/>
      <c r="F802" s="84">
        <f>ROUND('[1]Прайс общий'!E802*$H$9,0)</f>
        <v>52515</v>
      </c>
      <c r="G802" s="14">
        <f t="shared" si="16"/>
        <v>63018</v>
      </c>
    </row>
    <row r="803" spans="1:7" ht="15.6">
      <c r="A803" s="69">
        <v>173</v>
      </c>
      <c r="B803" s="70"/>
      <c r="C803" s="71" t="s">
        <v>1480</v>
      </c>
      <c r="D803" s="72" t="s">
        <v>1466</v>
      </c>
      <c r="E803" s="72"/>
      <c r="F803" s="84">
        <f>ROUND('[1]Прайс общий'!E803*$H$9,0)</f>
        <v>10293</v>
      </c>
      <c r="G803" s="14">
        <f t="shared" si="16"/>
        <v>12351.6</v>
      </c>
    </row>
    <row r="804" spans="1:7" ht="15.6">
      <c r="A804" s="69">
        <v>174</v>
      </c>
      <c r="B804" s="70"/>
      <c r="C804" s="71" t="s">
        <v>1481</v>
      </c>
      <c r="D804" s="72" t="s">
        <v>1482</v>
      </c>
      <c r="E804" s="72"/>
      <c r="F804" s="84">
        <f>ROUND('[1]Прайс общий'!E804*$H$9,0)</f>
        <v>48561</v>
      </c>
      <c r="G804" s="14">
        <f t="shared" si="16"/>
        <v>58273.2</v>
      </c>
    </row>
    <row r="805" spans="1:7" ht="15.6">
      <c r="A805" s="69">
        <v>175</v>
      </c>
      <c r="B805" s="70"/>
      <c r="C805" s="71" t="s">
        <v>1483</v>
      </c>
      <c r="D805" s="72" t="s">
        <v>1211</v>
      </c>
      <c r="E805" s="72"/>
      <c r="F805" s="84">
        <f>ROUND('[1]Прайс общий'!E805*$H$9,0)</f>
        <v>26098</v>
      </c>
      <c r="G805" s="14">
        <f t="shared" si="16"/>
        <v>31317.599999999999</v>
      </c>
    </row>
    <row r="806" spans="1:7" ht="15.6">
      <c r="A806" s="69">
        <v>176</v>
      </c>
      <c r="B806" s="70"/>
      <c r="C806" s="71" t="s">
        <v>1484</v>
      </c>
      <c r="D806" s="72" t="s">
        <v>1485</v>
      </c>
      <c r="E806" s="72"/>
      <c r="F806" s="84">
        <f>ROUND('[1]Прайс общий'!E806*$H$9,0)</f>
        <v>14872</v>
      </c>
      <c r="G806" s="14">
        <f t="shared" si="16"/>
        <v>17846.399999999998</v>
      </c>
    </row>
    <row r="807" spans="1:7" ht="15.6">
      <c r="A807" s="69">
        <v>177</v>
      </c>
      <c r="B807" s="70"/>
      <c r="C807" s="71" t="s">
        <v>1486</v>
      </c>
      <c r="D807" s="72" t="s">
        <v>1485</v>
      </c>
      <c r="E807" s="72"/>
      <c r="F807" s="84">
        <f>ROUND('[1]Прайс общий'!E807*$H$9,0)</f>
        <v>9240</v>
      </c>
      <c r="G807" s="14">
        <f t="shared" si="16"/>
        <v>11088</v>
      </c>
    </row>
    <row r="808" spans="1:7" s="21" customFormat="1" ht="15.6">
      <c r="A808" s="69">
        <v>178</v>
      </c>
      <c r="B808" s="75"/>
      <c r="C808" s="20" t="s">
        <v>1487</v>
      </c>
      <c r="D808" s="20" t="s">
        <v>1488</v>
      </c>
      <c r="E808" s="20"/>
      <c r="F808" s="84">
        <f>ROUND('[1]Прайс общий'!E808*$H$9,0)</f>
        <v>6924</v>
      </c>
      <c r="G808" s="14">
        <f t="shared" si="16"/>
        <v>8308.7999999999993</v>
      </c>
    </row>
    <row r="809" spans="1:7" s="21" customFormat="1" ht="15.6">
      <c r="A809" s="69">
        <v>179</v>
      </c>
      <c r="B809" s="75"/>
      <c r="C809" s="20" t="s">
        <v>1489</v>
      </c>
      <c r="D809" s="20" t="s">
        <v>1488</v>
      </c>
      <c r="E809" s="20"/>
      <c r="F809" s="84">
        <f>ROUND('[1]Прайс общий'!E809*$H$9,0)</f>
        <v>6946</v>
      </c>
      <c r="G809" s="14">
        <f t="shared" si="16"/>
        <v>8335.1999999999989</v>
      </c>
    </row>
    <row r="810" spans="1:7" s="21" customFormat="1" ht="15.6">
      <c r="A810" s="69">
        <v>180</v>
      </c>
      <c r="B810" s="75"/>
      <c r="C810" s="20" t="s">
        <v>1490</v>
      </c>
      <c r="D810" s="20" t="s">
        <v>1488</v>
      </c>
      <c r="E810" s="20"/>
      <c r="F810" s="84">
        <f>ROUND('[1]Прайс общий'!E810*$H$9,0)</f>
        <v>6944</v>
      </c>
      <c r="G810" s="14">
        <f t="shared" si="16"/>
        <v>8332.7999999999993</v>
      </c>
    </row>
    <row r="811" spans="1:7" ht="15.6">
      <c r="A811" s="69">
        <v>181</v>
      </c>
      <c r="B811" s="70"/>
      <c r="C811" s="71" t="s">
        <v>1491</v>
      </c>
      <c r="D811" s="72" t="s">
        <v>1492</v>
      </c>
      <c r="E811" s="72"/>
      <c r="F811" s="84">
        <f>ROUND('[1]Прайс общий'!E811*$H$9,0)</f>
        <v>934</v>
      </c>
      <c r="G811" s="14">
        <f t="shared" si="16"/>
        <v>1120.8</v>
      </c>
    </row>
    <row r="812" spans="1:7" ht="15.6">
      <c r="A812" s="69">
        <v>182</v>
      </c>
      <c r="B812" s="70"/>
      <c r="C812" s="71" t="s">
        <v>1493</v>
      </c>
      <c r="D812" s="72" t="s">
        <v>1494</v>
      </c>
      <c r="E812" s="72"/>
      <c r="F812" s="84">
        <f>ROUND('[1]Прайс общий'!E812*$H$9,0)</f>
        <v>1073</v>
      </c>
      <c r="G812" s="14">
        <f t="shared" si="16"/>
        <v>1287.5999999999999</v>
      </c>
    </row>
    <row r="813" spans="1:7" ht="15.6">
      <c r="A813" s="69">
        <v>183</v>
      </c>
      <c r="B813" s="70"/>
      <c r="C813" s="71" t="s">
        <v>1495</v>
      </c>
      <c r="D813" s="72" t="s">
        <v>1494</v>
      </c>
      <c r="E813" s="72"/>
      <c r="F813" s="84">
        <f>ROUND('[1]Прайс общий'!E813*$H$9,0)</f>
        <v>1241</v>
      </c>
      <c r="G813" s="14">
        <f t="shared" si="16"/>
        <v>1489.2</v>
      </c>
    </row>
    <row r="814" spans="1:7" ht="15.6">
      <c r="A814" s="69">
        <v>184</v>
      </c>
      <c r="B814" s="70"/>
      <c r="C814" s="71" t="s">
        <v>1496</v>
      </c>
      <c r="D814" s="72" t="s">
        <v>1494</v>
      </c>
      <c r="E814" s="72"/>
      <c r="F814" s="84">
        <f>ROUND('[1]Прайс общий'!E814*$H$9,0)</f>
        <v>1241</v>
      </c>
      <c r="G814" s="14">
        <f t="shared" si="16"/>
        <v>1489.2</v>
      </c>
    </row>
    <row r="815" spans="1:7" ht="15.6">
      <c r="A815" s="69">
        <v>185</v>
      </c>
      <c r="B815" s="70"/>
      <c r="C815" s="71" t="s">
        <v>1497</v>
      </c>
      <c r="D815" s="72" t="s">
        <v>1494</v>
      </c>
      <c r="E815" s="72"/>
      <c r="F815" s="84">
        <f>ROUND('[1]Прайс общий'!E815*$H$9,0)</f>
        <v>1203</v>
      </c>
      <c r="G815" s="14">
        <f t="shared" si="16"/>
        <v>1443.6</v>
      </c>
    </row>
    <row r="816" spans="1:7" ht="15.6">
      <c r="A816" s="69">
        <v>186</v>
      </c>
      <c r="B816" s="70"/>
      <c r="C816" s="71" t="s">
        <v>1498</v>
      </c>
      <c r="D816" s="72" t="s">
        <v>1494</v>
      </c>
      <c r="E816" s="72"/>
      <c r="F816" s="84">
        <f>ROUND('[1]Прайс общий'!E816*$H$9,0)</f>
        <v>1362</v>
      </c>
      <c r="G816" s="14">
        <f t="shared" si="16"/>
        <v>1634.3999999999999</v>
      </c>
    </row>
    <row r="817" spans="1:7" ht="15.6">
      <c r="A817" s="69">
        <v>187</v>
      </c>
      <c r="B817" s="70"/>
      <c r="C817" s="71" t="s">
        <v>1499</v>
      </c>
      <c r="D817" s="74" t="s">
        <v>1500</v>
      </c>
      <c r="E817" s="74"/>
      <c r="F817" s="84">
        <f>ROUND('[1]Прайс общий'!E817*$H$9,0)</f>
        <v>975</v>
      </c>
      <c r="G817" s="14">
        <f t="shared" si="16"/>
        <v>1170</v>
      </c>
    </row>
    <row r="818" spans="1:7" ht="15.6">
      <c r="A818" s="69">
        <v>188</v>
      </c>
      <c r="B818" s="70"/>
      <c r="C818" s="71" t="s">
        <v>1501</v>
      </c>
      <c r="D818" s="74" t="s">
        <v>1500</v>
      </c>
      <c r="E818" s="74"/>
      <c r="F818" s="84">
        <f>ROUND('[1]Прайс общий'!E818*$H$9,0)</f>
        <v>2247</v>
      </c>
      <c r="G818" s="14">
        <f t="shared" si="16"/>
        <v>2696.4</v>
      </c>
    </row>
    <row r="819" spans="1:7" ht="15.6">
      <c r="A819" s="69">
        <v>189</v>
      </c>
      <c r="B819" s="70"/>
      <c r="C819" s="71" t="s">
        <v>1502</v>
      </c>
      <c r="D819" s="74" t="s">
        <v>13</v>
      </c>
      <c r="E819" s="74"/>
      <c r="F819" s="84">
        <f>ROUND('[1]Прайс общий'!E819*$H$9,0)</f>
        <v>3676</v>
      </c>
      <c r="G819" s="14">
        <f t="shared" si="16"/>
        <v>4411.2</v>
      </c>
    </row>
    <row r="820" spans="1:7" ht="15.6">
      <c r="A820" s="69">
        <v>190</v>
      </c>
      <c r="B820" s="70"/>
      <c r="C820" s="71" t="s">
        <v>1503</v>
      </c>
      <c r="D820" s="74" t="s">
        <v>1344</v>
      </c>
      <c r="E820" s="74"/>
      <c r="F820" s="84">
        <f>ROUND('[1]Прайс общий'!E820*$H$9,0)</f>
        <v>675</v>
      </c>
      <c r="G820" s="14">
        <f t="shared" si="16"/>
        <v>810</v>
      </c>
    </row>
    <row r="821" spans="1:7" ht="15.6">
      <c r="A821" s="69">
        <v>191</v>
      </c>
      <c r="B821" s="70"/>
      <c r="C821" s="71" t="s">
        <v>1504</v>
      </c>
      <c r="D821" s="74" t="s">
        <v>1505</v>
      </c>
      <c r="E821" s="74"/>
      <c r="F821" s="84">
        <f>ROUND('[1]Прайс общий'!E821*$H$9,0)</f>
        <v>12121</v>
      </c>
      <c r="G821" s="14">
        <f t="shared" si="16"/>
        <v>14545.199999999999</v>
      </c>
    </row>
    <row r="822" spans="1:7" ht="15.6">
      <c r="A822" s="69">
        <v>192</v>
      </c>
      <c r="B822" s="70"/>
      <c r="C822" s="71" t="s">
        <v>1506</v>
      </c>
      <c r="D822" s="74" t="s">
        <v>1507</v>
      </c>
      <c r="E822" s="74"/>
      <c r="F822" s="84">
        <f>ROUND('[1]Прайс общий'!E822*$H$9,0)</f>
        <v>15836</v>
      </c>
      <c r="G822" s="14">
        <f t="shared" si="16"/>
        <v>19003.2</v>
      </c>
    </row>
    <row r="823" spans="1:7" s="21" customFormat="1" ht="15.6">
      <c r="A823" s="69">
        <v>193</v>
      </c>
      <c r="B823" s="75"/>
      <c r="C823" s="20" t="s">
        <v>1508</v>
      </c>
      <c r="D823" s="20" t="s">
        <v>1509</v>
      </c>
      <c r="E823" s="20"/>
      <c r="F823" s="84">
        <f>ROUND('[1]Прайс общий'!E823*$H$9,0)</f>
        <v>1790</v>
      </c>
      <c r="G823" s="14">
        <f t="shared" ref="G823:G855" si="17">F823*$H$10</f>
        <v>2148</v>
      </c>
    </row>
    <row r="824" spans="1:7" s="21" customFormat="1" ht="15.6">
      <c r="A824" s="69">
        <v>194</v>
      </c>
      <c r="B824" s="75"/>
      <c r="C824" s="20" t="s">
        <v>1510</v>
      </c>
      <c r="D824" s="20" t="s">
        <v>1509</v>
      </c>
      <c r="E824" s="20"/>
      <c r="F824" s="84">
        <f>ROUND('[1]Прайс общий'!E824*$H$9,0)</f>
        <v>1790</v>
      </c>
      <c r="G824" s="14">
        <f t="shared" si="17"/>
        <v>2148</v>
      </c>
    </row>
    <row r="825" spans="1:7" ht="15.6">
      <c r="A825" s="69">
        <v>195</v>
      </c>
      <c r="B825" s="70"/>
      <c r="C825" s="71" t="s">
        <v>1511</v>
      </c>
      <c r="D825" s="74" t="s">
        <v>1512</v>
      </c>
      <c r="E825" s="74"/>
      <c r="F825" s="84">
        <f>ROUND('[1]Прайс общий'!E825*$H$9,0)</f>
        <v>3407</v>
      </c>
      <c r="G825" s="14">
        <f t="shared" si="17"/>
        <v>4088.3999999999996</v>
      </c>
    </row>
    <row r="826" spans="1:7" ht="15.6">
      <c r="A826" s="69">
        <v>196</v>
      </c>
      <c r="B826" s="70"/>
      <c r="C826" s="71" t="s">
        <v>1513</v>
      </c>
      <c r="D826" s="74" t="s">
        <v>1514</v>
      </c>
      <c r="E826" s="74"/>
      <c r="F826" s="84">
        <f>ROUND('[1]Прайс общий'!E826*$H$9,0)</f>
        <v>2831</v>
      </c>
      <c r="G826" s="14">
        <f t="shared" si="17"/>
        <v>3397.2</v>
      </c>
    </row>
    <row r="827" spans="1:7" ht="15.6">
      <c r="A827" s="69">
        <v>197</v>
      </c>
      <c r="B827" s="70"/>
      <c r="C827" s="71" t="s">
        <v>1515</v>
      </c>
      <c r="D827" s="74" t="s">
        <v>1516</v>
      </c>
      <c r="E827" s="74"/>
      <c r="F827" s="84">
        <f>ROUND('[1]Прайс общий'!E827*$H$9,0)</f>
        <v>8573</v>
      </c>
      <c r="G827" s="14">
        <f t="shared" si="17"/>
        <v>10287.6</v>
      </c>
    </row>
    <row r="828" spans="1:7" ht="15.6">
      <c r="A828" s="69">
        <v>198</v>
      </c>
      <c r="B828" s="70"/>
      <c r="C828" s="71" t="s">
        <v>1517</v>
      </c>
      <c r="D828" s="74" t="s">
        <v>777</v>
      </c>
      <c r="E828" s="74"/>
      <c r="F828" s="84">
        <f>ROUND('[1]Прайс общий'!E828*$H$9,0)</f>
        <v>36948</v>
      </c>
      <c r="G828" s="14">
        <f t="shared" si="17"/>
        <v>44337.599999999999</v>
      </c>
    </row>
    <row r="829" spans="1:7" ht="15.6">
      <c r="A829" s="69">
        <v>199</v>
      </c>
      <c r="B829" s="70"/>
      <c r="C829" s="71" t="s">
        <v>1518</v>
      </c>
      <c r="D829" s="74" t="s">
        <v>1519</v>
      </c>
      <c r="E829" s="74"/>
      <c r="F829" s="84">
        <f>ROUND('[1]Прайс общий'!E829*$H$9,0)</f>
        <v>2225</v>
      </c>
      <c r="G829" s="14">
        <f t="shared" si="17"/>
        <v>2670</v>
      </c>
    </row>
    <row r="830" spans="1:7" ht="15.6">
      <c r="A830" s="69">
        <v>200</v>
      </c>
      <c r="B830" s="70"/>
      <c r="C830" s="71" t="s">
        <v>1520</v>
      </c>
      <c r="D830" s="74" t="s">
        <v>1521</v>
      </c>
      <c r="E830" s="74"/>
      <c r="F830" s="84">
        <f>ROUND('[1]Прайс общий'!E830*$H$9,0)</f>
        <v>8306</v>
      </c>
      <c r="G830" s="14">
        <f t="shared" si="17"/>
        <v>9967.1999999999989</v>
      </c>
    </row>
    <row r="831" spans="1:7" ht="15.6">
      <c r="A831" s="69">
        <v>201</v>
      </c>
      <c r="B831" s="70"/>
      <c r="C831" s="71" t="s">
        <v>1522</v>
      </c>
      <c r="D831" s="74" t="s">
        <v>1466</v>
      </c>
      <c r="E831" s="74"/>
      <c r="F831" s="84">
        <f>ROUND('[1]Прайс общий'!E831*$H$9,0)</f>
        <v>7919</v>
      </c>
      <c r="G831" s="14">
        <f t="shared" si="17"/>
        <v>9502.7999999999993</v>
      </c>
    </row>
    <row r="832" spans="1:7" ht="15.6">
      <c r="A832" s="69">
        <v>202</v>
      </c>
      <c r="B832" s="70"/>
      <c r="C832" s="71" t="s">
        <v>1523</v>
      </c>
      <c r="D832" s="74" t="s">
        <v>1466</v>
      </c>
      <c r="E832" s="74"/>
      <c r="F832" s="84">
        <f>ROUND('[1]Прайс общий'!E832*$H$9,0)</f>
        <v>6596</v>
      </c>
      <c r="G832" s="14">
        <f t="shared" si="17"/>
        <v>7915.2</v>
      </c>
    </row>
    <row r="833" spans="1:7" ht="15.6">
      <c r="A833" s="69">
        <v>203</v>
      </c>
      <c r="B833" s="70"/>
      <c r="C833" s="71" t="s">
        <v>1524</v>
      </c>
      <c r="D833" s="74" t="s">
        <v>1525</v>
      </c>
      <c r="E833" s="74"/>
      <c r="F833" s="84">
        <f>ROUND('[1]Прайс общий'!E833*$H$9,0)</f>
        <v>11871</v>
      </c>
      <c r="G833" s="14">
        <f t="shared" si="17"/>
        <v>14245.199999999999</v>
      </c>
    </row>
    <row r="834" spans="1:7" ht="15.6">
      <c r="A834" s="69">
        <v>204</v>
      </c>
      <c r="B834" s="70"/>
      <c r="C834" s="71" t="s">
        <v>1526</v>
      </c>
      <c r="D834" s="74" t="s">
        <v>1527</v>
      </c>
      <c r="E834" s="74"/>
      <c r="F834" s="84">
        <f>ROUND('[1]Прайс общий'!E834*$H$9,0)</f>
        <v>1819</v>
      </c>
      <c r="G834" s="14">
        <f t="shared" si="17"/>
        <v>2182.7999999999997</v>
      </c>
    </row>
    <row r="835" spans="1:7" ht="15.6">
      <c r="A835" s="69">
        <v>205</v>
      </c>
      <c r="B835" s="70"/>
      <c r="C835" s="71" t="s">
        <v>1528</v>
      </c>
      <c r="D835" s="74" t="s">
        <v>1529</v>
      </c>
      <c r="E835" s="74"/>
      <c r="F835" s="84">
        <f>ROUND('[1]Прайс общий'!E835*$H$9,0)</f>
        <v>61854</v>
      </c>
      <c r="G835" s="14">
        <f t="shared" si="17"/>
        <v>74224.800000000003</v>
      </c>
    </row>
    <row r="836" spans="1:7" ht="15.6">
      <c r="A836" s="69">
        <v>206</v>
      </c>
      <c r="B836" s="70"/>
      <c r="C836" s="71" t="s">
        <v>1530</v>
      </c>
      <c r="D836" s="74" t="s">
        <v>1531</v>
      </c>
      <c r="E836" s="74"/>
      <c r="F836" s="84">
        <f>ROUND('[1]Прайс общий'!E836*$H$9,0)</f>
        <v>61913</v>
      </c>
      <c r="G836" s="14">
        <f t="shared" si="17"/>
        <v>74295.599999999991</v>
      </c>
    </row>
    <row r="837" spans="1:7" ht="15.6">
      <c r="A837" s="69">
        <v>207</v>
      </c>
      <c r="B837" s="70"/>
      <c r="C837" s="71" t="s">
        <v>1532</v>
      </c>
      <c r="D837" s="74" t="s">
        <v>1533</v>
      </c>
      <c r="E837" s="74"/>
      <c r="F837" s="84">
        <f>ROUND('[1]Прайс общий'!E837*$H$9,0)</f>
        <v>16045</v>
      </c>
      <c r="G837" s="14">
        <f t="shared" si="17"/>
        <v>19254</v>
      </c>
    </row>
    <row r="838" spans="1:7" ht="15.6">
      <c r="A838" s="69">
        <v>208</v>
      </c>
      <c r="B838" s="70"/>
      <c r="C838" s="71" t="s">
        <v>1534</v>
      </c>
      <c r="D838" s="74" t="s">
        <v>1151</v>
      </c>
      <c r="E838" s="74"/>
      <c r="F838" s="84">
        <f>ROUND('[1]Прайс общий'!E838*$H$9,0)</f>
        <v>2682</v>
      </c>
      <c r="G838" s="14">
        <f t="shared" si="17"/>
        <v>3218.4</v>
      </c>
    </row>
    <row r="839" spans="1:7" ht="15.6">
      <c r="A839" s="69">
        <v>209</v>
      </c>
      <c r="B839" s="70"/>
      <c r="C839" s="20" t="s">
        <v>1535</v>
      </c>
      <c r="D839" s="73" t="s">
        <v>563</v>
      </c>
      <c r="E839" s="73"/>
      <c r="F839" s="84">
        <f>ROUND('[1]Прайс общий'!E839*$H$9,0)</f>
        <v>7768</v>
      </c>
      <c r="G839" s="14">
        <f t="shared" si="17"/>
        <v>9321.6</v>
      </c>
    </row>
    <row r="840" spans="1:7" ht="15.6">
      <c r="A840" s="69">
        <v>210</v>
      </c>
      <c r="B840" s="70"/>
      <c r="C840" s="20" t="s">
        <v>1536</v>
      </c>
      <c r="D840" s="73" t="s">
        <v>1537</v>
      </c>
      <c r="E840" s="73"/>
      <c r="F840" s="84">
        <f>ROUND('[1]Прайс общий'!E840*$H$9,0)</f>
        <v>1203</v>
      </c>
      <c r="G840" s="14">
        <f t="shared" si="17"/>
        <v>1443.6</v>
      </c>
    </row>
    <row r="841" spans="1:7" ht="15.6">
      <c r="A841" s="69">
        <v>211</v>
      </c>
      <c r="B841" s="70"/>
      <c r="C841" s="20" t="s">
        <v>1538</v>
      </c>
      <c r="D841" s="73" t="s">
        <v>1537</v>
      </c>
      <c r="E841" s="73"/>
      <c r="F841" s="84">
        <f>ROUND('[1]Прайс общий'!E841*$H$9,0)</f>
        <v>1362</v>
      </c>
      <c r="G841" s="14">
        <f t="shared" si="17"/>
        <v>1634.3999999999999</v>
      </c>
    </row>
    <row r="842" spans="1:7" ht="15.6">
      <c r="A842" s="69">
        <v>212</v>
      </c>
      <c r="B842" s="70"/>
      <c r="C842" s="20" t="s">
        <v>1539</v>
      </c>
      <c r="D842" s="73" t="s">
        <v>1537</v>
      </c>
      <c r="E842" s="73"/>
      <c r="F842" s="84">
        <f>ROUND('[1]Прайс общий'!E842*$H$9,0)</f>
        <v>1362</v>
      </c>
      <c r="G842" s="14">
        <f t="shared" si="17"/>
        <v>1634.3999999999999</v>
      </c>
    </row>
    <row r="843" spans="1:7" ht="15.6">
      <c r="A843" s="69">
        <v>213</v>
      </c>
      <c r="B843" s="70"/>
      <c r="C843" s="20" t="s">
        <v>1540</v>
      </c>
      <c r="D843" s="73" t="s">
        <v>1541</v>
      </c>
      <c r="E843" s="73"/>
      <c r="F843" s="84">
        <f>ROUND('[1]Прайс общий'!E843*$H$9,0)</f>
        <v>805</v>
      </c>
      <c r="G843" s="14">
        <f t="shared" si="17"/>
        <v>966</v>
      </c>
    </row>
    <row r="844" spans="1:7" ht="15.6">
      <c r="A844" s="69">
        <v>214</v>
      </c>
      <c r="B844" s="70"/>
      <c r="C844" s="71" t="s">
        <v>1542</v>
      </c>
      <c r="D844" s="72" t="s">
        <v>1342</v>
      </c>
      <c r="E844" s="72"/>
      <c r="F844" s="84">
        <f>ROUND('[1]Прайс общий'!E844*$H$9,0)</f>
        <v>198</v>
      </c>
      <c r="G844" s="14">
        <f t="shared" si="17"/>
        <v>237.6</v>
      </c>
    </row>
    <row r="845" spans="1:7" ht="15.6">
      <c r="A845" s="69">
        <v>215</v>
      </c>
      <c r="B845" s="70"/>
      <c r="C845" s="71" t="s">
        <v>1543</v>
      </c>
      <c r="D845" s="72" t="s">
        <v>1151</v>
      </c>
      <c r="E845" s="72"/>
      <c r="F845" s="84">
        <f>ROUND('[1]Прайс общий'!E845*$H$9,0)</f>
        <v>387</v>
      </c>
      <c r="G845" s="14">
        <f t="shared" si="17"/>
        <v>464.4</v>
      </c>
    </row>
    <row r="846" spans="1:7" s="21" customFormat="1" ht="15.6">
      <c r="A846" s="69">
        <v>216</v>
      </c>
      <c r="B846" s="75"/>
      <c r="C846" s="20" t="s">
        <v>1544</v>
      </c>
      <c r="D846" s="20" t="s">
        <v>1545</v>
      </c>
      <c r="E846" s="20"/>
      <c r="F846" s="84">
        <f>ROUND('[1]Прайс общий'!E846*$H$9,0)</f>
        <v>220</v>
      </c>
      <c r="G846" s="14">
        <f t="shared" si="17"/>
        <v>264</v>
      </c>
    </row>
    <row r="847" spans="1:7" ht="15.6">
      <c r="A847" s="69">
        <v>217</v>
      </c>
      <c r="B847" s="70"/>
      <c r="C847" s="71" t="s">
        <v>1546</v>
      </c>
      <c r="D847" s="72" t="s">
        <v>1151</v>
      </c>
      <c r="E847" s="72"/>
      <c r="F847" s="84">
        <f>ROUND('[1]Прайс общий'!E847*$H$9,0)</f>
        <v>179</v>
      </c>
      <c r="G847" s="14">
        <f t="shared" si="17"/>
        <v>214.79999999999998</v>
      </c>
    </row>
    <row r="848" spans="1:7" ht="15.6">
      <c r="A848" s="69">
        <v>218</v>
      </c>
      <c r="B848" s="70"/>
      <c r="C848" s="71" t="s">
        <v>1547</v>
      </c>
      <c r="D848" s="72" t="s">
        <v>1242</v>
      </c>
      <c r="E848" s="72"/>
      <c r="F848" s="84">
        <f>ROUND('[1]Прайс общий'!E848*$H$9,0)</f>
        <v>456</v>
      </c>
      <c r="G848" s="14">
        <f t="shared" si="17"/>
        <v>547.19999999999993</v>
      </c>
    </row>
    <row r="849" spans="1:7" ht="15.6">
      <c r="A849" s="69">
        <v>219</v>
      </c>
      <c r="B849" s="70"/>
      <c r="C849" s="71" t="s">
        <v>1548</v>
      </c>
      <c r="D849" s="72" t="s">
        <v>276</v>
      </c>
      <c r="E849" s="72"/>
      <c r="F849" s="84">
        <f>ROUND('[1]Прайс общий'!E849*$H$9,0)</f>
        <v>507</v>
      </c>
      <c r="G849" s="14">
        <f t="shared" si="17"/>
        <v>608.4</v>
      </c>
    </row>
    <row r="850" spans="1:7" ht="31.2">
      <c r="A850" s="69">
        <v>220</v>
      </c>
      <c r="B850" s="70"/>
      <c r="C850" s="20" t="s">
        <v>1549</v>
      </c>
      <c r="D850" s="73" t="s">
        <v>1550</v>
      </c>
      <c r="E850" s="73"/>
      <c r="F850" s="84">
        <f>ROUND('[1]Прайс общий'!E850*$H$9,0)</f>
        <v>128</v>
      </c>
      <c r="G850" s="14">
        <f t="shared" si="17"/>
        <v>153.6</v>
      </c>
    </row>
    <row r="851" spans="1:7" ht="15.6">
      <c r="A851" s="69">
        <v>221</v>
      </c>
      <c r="B851" s="70"/>
      <c r="C851" s="71" t="s">
        <v>1551</v>
      </c>
      <c r="D851" s="72" t="s">
        <v>1552</v>
      </c>
      <c r="E851" s="72"/>
      <c r="F851" s="84">
        <f>ROUND('[1]Прайс общий'!E851*$H$9,0)</f>
        <v>591586</v>
      </c>
      <c r="G851" s="14">
        <f t="shared" si="17"/>
        <v>709903.2</v>
      </c>
    </row>
    <row r="852" spans="1:7" ht="15.6">
      <c r="A852" s="69">
        <v>222</v>
      </c>
      <c r="B852" s="20"/>
      <c r="C852" s="20" t="s">
        <v>1553</v>
      </c>
      <c r="D852" s="51" t="s">
        <v>1554</v>
      </c>
      <c r="E852" s="51"/>
      <c r="F852" s="84">
        <f>ROUND('[1]Прайс общий'!E852*$H$9,0)</f>
        <v>65739</v>
      </c>
      <c r="G852" s="14">
        <f t="shared" si="17"/>
        <v>78886.8</v>
      </c>
    </row>
    <row r="853" spans="1:7" s="21" customFormat="1" ht="15.6">
      <c r="A853" s="69">
        <v>223</v>
      </c>
      <c r="B853" s="75"/>
      <c r="C853" s="20" t="s">
        <v>1555</v>
      </c>
      <c r="D853" s="20" t="s">
        <v>1556</v>
      </c>
      <c r="E853" s="20"/>
      <c r="F853" s="84">
        <f>ROUND('[1]Прайс общий'!E853*$H$9,0)</f>
        <v>5354</v>
      </c>
      <c r="G853" s="14">
        <f t="shared" si="17"/>
        <v>6424.8</v>
      </c>
    </row>
    <row r="854" spans="1:7" s="21" customFormat="1" ht="15.6">
      <c r="A854" s="69">
        <v>224</v>
      </c>
      <c r="B854" s="75"/>
      <c r="C854" s="20" t="s">
        <v>1557</v>
      </c>
      <c r="D854" s="20" t="s">
        <v>1558</v>
      </c>
      <c r="E854" s="20"/>
      <c r="F854" s="84">
        <f>ROUND('[1]Прайс общий'!E854*$H$9,0)</f>
        <v>5354</v>
      </c>
      <c r="G854" s="14">
        <f t="shared" si="17"/>
        <v>6424.8</v>
      </c>
    </row>
    <row r="855" spans="1:7" s="21" customFormat="1" ht="15.6">
      <c r="A855" s="69">
        <v>225</v>
      </c>
      <c r="B855" s="20"/>
      <c r="C855" s="20" t="s">
        <v>1559</v>
      </c>
      <c r="D855" s="20" t="s">
        <v>1560</v>
      </c>
      <c r="E855" s="20"/>
      <c r="F855" s="84">
        <f>ROUND('[1]Прайс общий'!E855*$H$9,0)</f>
        <v>615</v>
      </c>
      <c r="G855" s="14">
        <f t="shared" si="17"/>
        <v>738</v>
      </c>
    </row>
    <row r="856" spans="1:7" ht="13.2">
      <c r="F856" s="77">
        <f>SUM(F13:F855)</f>
        <v>7625185</v>
      </c>
      <c r="G856" s="77">
        <f>SUM(G13:G855)</f>
        <v>9150221.9999999963</v>
      </c>
    </row>
    <row r="858" spans="1:7" s="83" customFormat="1" ht="15.6">
      <c r="A858" s="78"/>
      <c r="B858" s="79"/>
      <c r="C858" s="79" t="s">
        <v>1564</v>
      </c>
      <c r="D858" s="80"/>
      <c r="E858" s="80"/>
      <c r="F858" s="81"/>
      <c r="G858" s="82" t="s">
        <v>1561</v>
      </c>
    </row>
  </sheetData>
  <mergeCells count="11">
    <mergeCell ref="A132:G132"/>
    <mergeCell ref="A168:G168"/>
    <mergeCell ref="A542:G542"/>
    <mergeCell ref="A630:G630"/>
    <mergeCell ref="A8:G8"/>
    <mergeCell ref="A10:G10"/>
    <mergeCell ref="A11:A12"/>
    <mergeCell ref="B11:B12"/>
    <mergeCell ref="C11:C12"/>
    <mergeCell ref="D11:D12"/>
    <mergeCell ref="F11:G11"/>
  </mergeCells>
  <pageMargins left="0.25" right="0.25" top="0.75" bottom="0.75" header="0.3" footer="0.3"/>
  <pageSetup paperSize="9" scale="96" fitToHeight="0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58"/>
  <sheetViews>
    <sheetView view="pageBreakPreview" zoomScale="85" zoomScaleNormal="100" zoomScaleSheetLayoutView="85" workbookViewId="0">
      <selection activeCell="I13" sqref="I13"/>
    </sheetView>
  </sheetViews>
  <sheetFormatPr defaultColWidth="9.109375" defaultRowHeight="13.8" outlineLevelCol="1"/>
  <cols>
    <col min="1" max="1" width="5.5546875" style="1" customWidth="1"/>
    <col min="2" max="2" width="12.44140625" style="2" hidden="1" customWidth="1" outlineLevel="1"/>
    <col min="3" max="3" width="31.6640625" style="2" customWidth="1" collapsed="1"/>
    <col min="4" max="4" width="40.88671875" style="3" customWidth="1"/>
    <col min="5" max="5" width="15.33203125" style="7" customWidth="1"/>
    <col min="6" max="6" width="17.44140625" style="2" customWidth="1"/>
    <col min="7" max="7" width="3.44140625" style="5" hidden="1" customWidth="1" outlineLevel="1"/>
    <col min="8" max="8" width="2.5546875" style="5" hidden="1" customWidth="1" outlineLevel="1"/>
    <col min="9" max="9" width="10.109375" style="5" bestFit="1" customWidth="1" outlineLevel="1"/>
    <col min="10" max="16384" width="9.109375" style="5"/>
  </cols>
  <sheetData>
    <row r="1" spans="1:9" ht="15.6">
      <c r="D1" s="88"/>
      <c r="E1" s="8" t="s">
        <v>0</v>
      </c>
      <c r="F1" s="15"/>
    </row>
    <row r="2" spans="1:9" ht="15.6">
      <c r="D2" s="88"/>
      <c r="E2" s="89" t="s">
        <v>1569</v>
      </c>
      <c r="F2" s="15"/>
    </row>
    <row r="3" spans="1:9" ht="15.6">
      <c r="D3" s="88"/>
      <c r="E3" s="90"/>
      <c r="F3" s="8" t="s">
        <v>2</v>
      </c>
    </row>
    <row r="4" spans="1:9" ht="30" customHeight="1">
      <c r="D4" s="88"/>
      <c r="E4" s="90"/>
      <c r="F4" s="8" t="s">
        <v>1570</v>
      </c>
    </row>
    <row r="5" spans="1:9" ht="19.5" customHeight="1">
      <c r="D5" s="88"/>
      <c r="E5" s="90"/>
      <c r="F5" s="8" t="s">
        <v>1571</v>
      </c>
    </row>
    <row r="7" spans="1:9" ht="24" customHeight="1"/>
    <row r="8" spans="1:9" ht="58.5" customHeight="1">
      <c r="A8" s="118" t="s">
        <v>1572</v>
      </c>
      <c r="B8" s="119"/>
      <c r="C8" s="119"/>
      <c r="D8" s="119"/>
      <c r="E8" s="119"/>
      <c r="F8" s="119"/>
    </row>
    <row r="9" spans="1:9" ht="20.25" customHeight="1">
      <c r="A9" s="100"/>
      <c r="B9" s="90"/>
      <c r="C9" s="90"/>
      <c r="D9" s="88"/>
      <c r="E9" s="101">
        <v>1.1499999999999999</v>
      </c>
      <c r="F9" s="90"/>
      <c r="G9" s="5">
        <v>1.044</v>
      </c>
      <c r="H9" s="5" t="s">
        <v>1562</v>
      </c>
    </row>
    <row r="10" spans="1:9" ht="16.2">
      <c r="A10" s="112" t="s">
        <v>4</v>
      </c>
      <c r="B10" s="112"/>
      <c r="C10" s="112"/>
      <c r="D10" s="112"/>
      <c r="E10" s="112"/>
      <c r="F10" s="112"/>
      <c r="G10" s="5">
        <v>1.2</v>
      </c>
      <c r="H10" s="5" t="s">
        <v>1563</v>
      </c>
    </row>
    <row r="11" spans="1:9" ht="15.75" customHeight="1">
      <c r="A11" s="113" t="s">
        <v>5</v>
      </c>
      <c r="B11" s="114" t="s">
        <v>6</v>
      </c>
      <c r="C11" s="114" t="s">
        <v>7</v>
      </c>
      <c r="D11" s="115" t="s">
        <v>8</v>
      </c>
      <c r="E11" s="116" t="s">
        <v>9</v>
      </c>
      <c r="F11" s="117"/>
    </row>
    <row r="12" spans="1:9" ht="16.2">
      <c r="A12" s="113"/>
      <c r="B12" s="114"/>
      <c r="C12" s="114"/>
      <c r="D12" s="115"/>
      <c r="E12" s="93" t="s">
        <v>10</v>
      </c>
      <c r="F12" s="93" t="s">
        <v>11</v>
      </c>
    </row>
    <row r="13" spans="1:9" s="15" customFormat="1" ht="15.6">
      <c r="A13" s="11">
        <v>1</v>
      </c>
      <c r="B13" s="12"/>
      <c r="C13" s="12" t="s">
        <v>12</v>
      </c>
      <c r="D13" s="13" t="s">
        <v>13</v>
      </c>
      <c r="E13" s="102">
        <v>686.37749999999983</v>
      </c>
      <c r="F13" s="14">
        <f t="shared" ref="F13:F44" si="0">E13*$G$10</f>
        <v>823.65299999999979</v>
      </c>
      <c r="H13" s="85"/>
      <c r="I13" s="85">
        <f>E13+E13*0.2</f>
        <v>823.65299999999979</v>
      </c>
    </row>
    <row r="14" spans="1:9" s="18" customFormat="1" ht="15.6">
      <c r="A14" s="16">
        <v>2</v>
      </c>
      <c r="B14" s="17" t="s">
        <v>14</v>
      </c>
      <c r="C14" s="17" t="s">
        <v>15</v>
      </c>
      <c r="D14" s="13" t="s">
        <v>16</v>
      </c>
      <c r="E14" s="102">
        <v>868.88249999999994</v>
      </c>
      <c r="F14" s="14">
        <f t="shared" si="0"/>
        <v>1042.6589999999999</v>
      </c>
      <c r="I14" s="104">
        <f t="shared" ref="I14:I77" si="1">E14+E14*0.2</f>
        <v>1042.6589999999999</v>
      </c>
    </row>
    <row r="15" spans="1:9" s="18" customFormat="1" ht="15.6">
      <c r="A15" s="16">
        <v>3</v>
      </c>
      <c r="B15" s="17" t="s">
        <v>17</v>
      </c>
      <c r="C15" s="17" t="s">
        <v>18</v>
      </c>
      <c r="D15" s="13" t="s">
        <v>16</v>
      </c>
      <c r="E15" s="102">
        <v>868.88249999999994</v>
      </c>
      <c r="F15" s="14">
        <f t="shared" si="0"/>
        <v>1042.6589999999999</v>
      </c>
      <c r="I15" s="104">
        <f t="shared" si="1"/>
        <v>1042.6589999999999</v>
      </c>
    </row>
    <row r="16" spans="1:9" s="18" customFormat="1" ht="15.6">
      <c r="A16" s="11">
        <v>4</v>
      </c>
      <c r="B16" s="17" t="s">
        <v>19</v>
      </c>
      <c r="C16" s="17" t="s">
        <v>20</v>
      </c>
      <c r="D16" s="13" t="s">
        <v>21</v>
      </c>
      <c r="E16" s="102">
        <v>481.38999999999993</v>
      </c>
      <c r="F16" s="14">
        <f t="shared" si="0"/>
        <v>577.66799999999989</v>
      </c>
      <c r="I16" s="104">
        <f t="shared" si="1"/>
        <v>577.66799999999989</v>
      </c>
    </row>
    <row r="17" spans="1:13" s="18" customFormat="1" ht="15.6">
      <c r="A17" s="16">
        <v>5</v>
      </c>
      <c r="B17" s="17" t="s">
        <v>22</v>
      </c>
      <c r="C17" s="17" t="s">
        <v>23</v>
      </c>
      <c r="D17" s="13" t="s">
        <v>24</v>
      </c>
      <c r="E17" s="102">
        <v>140.18499999999997</v>
      </c>
      <c r="F17" s="14">
        <f t="shared" si="0"/>
        <v>168.22199999999995</v>
      </c>
      <c r="I17" s="104">
        <f t="shared" si="1"/>
        <v>168.22199999999998</v>
      </c>
    </row>
    <row r="18" spans="1:13" s="18" customFormat="1" ht="15.6">
      <c r="A18" s="16">
        <v>6</v>
      </c>
      <c r="B18" s="17" t="s">
        <v>25</v>
      </c>
      <c r="C18" s="17" t="s">
        <v>26</v>
      </c>
      <c r="D18" s="13" t="s">
        <v>27</v>
      </c>
      <c r="E18" s="102">
        <v>3706.9674999999993</v>
      </c>
      <c r="F18" s="14">
        <f t="shared" si="0"/>
        <v>4448.360999999999</v>
      </c>
      <c r="I18" s="104">
        <f t="shared" si="1"/>
        <v>4448.360999999999</v>
      </c>
    </row>
    <row r="19" spans="1:13" s="18" customFormat="1" ht="15.6">
      <c r="A19" s="11">
        <v>7</v>
      </c>
      <c r="B19" s="17"/>
      <c r="C19" s="17" t="s">
        <v>28</v>
      </c>
      <c r="D19" s="13" t="s">
        <v>29</v>
      </c>
      <c r="E19" s="102">
        <v>92.574999999999989</v>
      </c>
      <c r="F19" s="14">
        <f t="shared" si="0"/>
        <v>111.08999999999999</v>
      </c>
      <c r="I19" s="104">
        <f t="shared" si="1"/>
        <v>111.08999999999999</v>
      </c>
    </row>
    <row r="20" spans="1:13" s="18" customFormat="1" ht="15.6">
      <c r="A20" s="16">
        <v>8</v>
      </c>
      <c r="B20" s="17"/>
      <c r="C20" s="17" t="s">
        <v>30</v>
      </c>
      <c r="D20" s="13" t="s">
        <v>31</v>
      </c>
      <c r="E20" s="102">
        <v>3714.9024999999997</v>
      </c>
      <c r="F20" s="14">
        <f t="shared" si="0"/>
        <v>4457.8829999999998</v>
      </c>
      <c r="I20" s="104">
        <f t="shared" si="1"/>
        <v>4457.8829999999998</v>
      </c>
    </row>
    <row r="21" spans="1:13" s="21" customFormat="1" ht="15.6">
      <c r="A21" s="16">
        <v>9</v>
      </c>
      <c r="B21" s="19"/>
      <c r="C21" s="20" t="s">
        <v>32</v>
      </c>
      <c r="D21" s="20" t="s">
        <v>33</v>
      </c>
      <c r="E21" s="102">
        <v>289.6275</v>
      </c>
      <c r="F21" s="14">
        <f t="shared" si="0"/>
        <v>347.553</v>
      </c>
      <c r="I21" s="104">
        <f t="shared" si="1"/>
        <v>347.553</v>
      </c>
    </row>
    <row r="22" spans="1:13" s="18" customFormat="1" ht="15.6">
      <c r="A22" s="11">
        <v>10</v>
      </c>
      <c r="B22" s="17"/>
      <c r="C22" s="17" t="s">
        <v>34</v>
      </c>
      <c r="D22" s="13" t="s">
        <v>35</v>
      </c>
      <c r="E22" s="102">
        <v>633.47749999999985</v>
      </c>
      <c r="F22" s="14">
        <f t="shared" si="0"/>
        <v>760.17299999999977</v>
      </c>
      <c r="I22" s="104">
        <f t="shared" si="1"/>
        <v>760.17299999999977</v>
      </c>
      <c r="M22" s="105"/>
    </row>
    <row r="23" spans="1:13" s="18" customFormat="1" ht="15.6">
      <c r="A23" s="16">
        <v>11</v>
      </c>
      <c r="B23" s="17" t="s">
        <v>36</v>
      </c>
      <c r="C23" s="17" t="s">
        <v>37</v>
      </c>
      <c r="D23" s="13" t="s">
        <v>38</v>
      </c>
      <c r="E23" s="102">
        <v>156.05499999999998</v>
      </c>
      <c r="F23" s="14">
        <f t="shared" si="0"/>
        <v>187.26599999999996</v>
      </c>
      <c r="I23" s="104">
        <f t="shared" si="1"/>
        <v>187.26599999999996</v>
      </c>
    </row>
    <row r="24" spans="1:13" s="21" customFormat="1" ht="15.6">
      <c r="A24" s="16">
        <v>12</v>
      </c>
      <c r="B24" s="19"/>
      <c r="C24" s="20" t="s">
        <v>39</v>
      </c>
      <c r="D24" s="20" t="s">
        <v>40</v>
      </c>
      <c r="E24" s="102">
        <v>2807.6674999999996</v>
      </c>
      <c r="F24" s="14">
        <f t="shared" si="0"/>
        <v>3369.2009999999996</v>
      </c>
      <c r="I24" s="104">
        <f t="shared" si="1"/>
        <v>3369.2009999999996</v>
      </c>
    </row>
    <row r="25" spans="1:13" s="18" customFormat="1" ht="15.6">
      <c r="A25" s="11">
        <v>13</v>
      </c>
      <c r="B25" s="17" t="s">
        <v>41</v>
      </c>
      <c r="C25" s="17" t="s">
        <v>42</v>
      </c>
      <c r="D25" s="13" t="s">
        <v>43</v>
      </c>
      <c r="E25" s="102">
        <v>3255.9949999999994</v>
      </c>
      <c r="F25" s="14">
        <f t="shared" si="0"/>
        <v>3907.1939999999991</v>
      </c>
      <c r="I25" s="104">
        <f t="shared" si="1"/>
        <v>3907.1939999999995</v>
      </c>
    </row>
    <row r="26" spans="1:13" s="18" customFormat="1" ht="31.2">
      <c r="A26" s="16">
        <v>14</v>
      </c>
      <c r="B26" s="17"/>
      <c r="C26" s="17" t="s">
        <v>44</v>
      </c>
      <c r="D26" s="13" t="s">
        <v>45</v>
      </c>
      <c r="E26" s="102">
        <v>1502.3599999999997</v>
      </c>
      <c r="F26" s="14">
        <f t="shared" si="0"/>
        <v>1802.8319999999997</v>
      </c>
      <c r="I26" s="104">
        <f t="shared" si="1"/>
        <v>1802.8319999999997</v>
      </c>
    </row>
    <row r="27" spans="1:13" s="18" customFormat="1" ht="15.6">
      <c r="A27" s="16">
        <v>15</v>
      </c>
      <c r="B27" s="17"/>
      <c r="C27" s="17" t="s">
        <v>46</v>
      </c>
      <c r="D27" s="13" t="s">
        <v>47</v>
      </c>
      <c r="E27" s="102">
        <v>204.98749999999998</v>
      </c>
      <c r="F27" s="14">
        <f t="shared" si="0"/>
        <v>245.98499999999996</v>
      </c>
      <c r="I27" s="104">
        <f t="shared" si="1"/>
        <v>245.98499999999999</v>
      </c>
    </row>
    <row r="28" spans="1:13" s="18" customFormat="1" ht="15.6">
      <c r="A28" s="11">
        <v>16</v>
      </c>
      <c r="B28" s="17"/>
      <c r="C28" s="17" t="s">
        <v>48</v>
      </c>
      <c r="D28" s="13" t="s">
        <v>49</v>
      </c>
      <c r="E28" s="102">
        <v>204.98749999999998</v>
      </c>
      <c r="F28" s="14">
        <f t="shared" si="0"/>
        <v>245.98499999999996</v>
      </c>
      <c r="I28" s="104">
        <f t="shared" si="1"/>
        <v>245.98499999999999</v>
      </c>
    </row>
    <row r="29" spans="1:13" s="18" customFormat="1" ht="15.6">
      <c r="A29" s="16">
        <v>17</v>
      </c>
      <c r="B29" s="17" t="s">
        <v>50</v>
      </c>
      <c r="C29" s="17" t="s">
        <v>51</v>
      </c>
      <c r="D29" s="13" t="s">
        <v>52</v>
      </c>
      <c r="E29" s="102">
        <v>54.222499999999997</v>
      </c>
      <c r="F29" s="14">
        <f t="shared" si="0"/>
        <v>65.066999999999993</v>
      </c>
      <c r="I29" s="104">
        <f t="shared" si="1"/>
        <v>65.066999999999993</v>
      </c>
    </row>
    <row r="30" spans="1:13" s="18" customFormat="1" ht="15.6">
      <c r="A30" s="16">
        <v>18</v>
      </c>
      <c r="B30" s="17" t="s">
        <v>53</v>
      </c>
      <c r="C30" s="17" t="s">
        <v>54</v>
      </c>
      <c r="D30" s="13" t="s">
        <v>55</v>
      </c>
      <c r="E30" s="102">
        <v>68.77</v>
      </c>
      <c r="F30" s="14">
        <f t="shared" si="0"/>
        <v>82.523999999999987</v>
      </c>
      <c r="I30" s="104">
        <f t="shared" si="1"/>
        <v>82.524000000000001</v>
      </c>
    </row>
    <row r="31" spans="1:13" s="18" customFormat="1" ht="15.6">
      <c r="A31" s="11">
        <v>19</v>
      </c>
      <c r="B31" s="17" t="s">
        <v>56</v>
      </c>
      <c r="C31" s="17" t="s">
        <v>57</v>
      </c>
      <c r="D31" s="13" t="s">
        <v>58</v>
      </c>
      <c r="E31" s="102">
        <v>338.55999999999995</v>
      </c>
      <c r="F31" s="14">
        <f t="shared" si="0"/>
        <v>406.27199999999993</v>
      </c>
      <c r="I31" s="104">
        <f>E31+E31*0.2</f>
        <v>406.27199999999993</v>
      </c>
    </row>
    <row r="32" spans="1:13" s="18" customFormat="1" ht="15.6">
      <c r="A32" s="16">
        <v>20</v>
      </c>
      <c r="B32" s="17"/>
      <c r="C32" s="17" t="s">
        <v>59</v>
      </c>
      <c r="D32" s="13" t="s">
        <v>31</v>
      </c>
      <c r="E32" s="102">
        <v>2154.3524999999995</v>
      </c>
      <c r="F32" s="14">
        <f t="shared" si="0"/>
        <v>2585.2229999999995</v>
      </c>
      <c r="I32" s="104">
        <f t="shared" si="1"/>
        <v>2585.2229999999995</v>
      </c>
    </row>
    <row r="33" spans="1:9" s="21" customFormat="1" ht="15.6">
      <c r="A33" s="16">
        <v>21</v>
      </c>
      <c r="B33" s="19"/>
      <c r="C33" s="20" t="s">
        <v>60</v>
      </c>
      <c r="D33" s="20" t="s">
        <v>61</v>
      </c>
      <c r="E33" s="102">
        <v>497.25999999999993</v>
      </c>
      <c r="F33" s="14">
        <f t="shared" si="0"/>
        <v>596.71199999999988</v>
      </c>
      <c r="I33" s="104">
        <f t="shared" si="1"/>
        <v>596.71199999999999</v>
      </c>
    </row>
    <row r="34" spans="1:9" s="18" customFormat="1" ht="15.6">
      <c r="A34" s="11">
        <v>22</v>
      </c>
      <c r="B34" s="17" t="s">
        <v>62</v>
      </c>
      <c r="C34" s="17" t="s">
        <v>63</v>
      </c>
      <c r="D34" s="13" t="s">
        <v>16</v>
      </c>
      <c r="E34" s="102">
        <v>121.66999999999999</v>
      </c>
      <c r="F34" s="14">
        <f t="shared" si="0"/>
        <v>146.00399999999999</v>
      </c>
      <c r="I34" s="104">
        <f t="shared" si="1"/>
        <v>146.00399999999999</v>
      </c>
    </row>
    <row r="35" spans="1:9" s="18" customFormat="1" ht="15.6">
      <c r="A35" s="16">
        <v>23</v>
      </c>
      <c r="B35" s="17" t="s">
        <v>64</v>
      </c>
      <c r="C35" s="17" t="s">
        <v>65</v>
      </c>
      <c r="D35" s="13" t="s">
        <v>27</v>
      </c>
      <c r="E35" s="102">
        <v>3020.5899999999997</v>
      </c>
      <c r="F35" s="14">
        <f t="shared" si="0"/>
        <v>3624.7079999999996</v>
      </c>
      <c r="I35" s="104">
        <f t="shared" si="1"/>
        <v>3624.7079999999996</v>
      </c>
    </row>
    <row r="36" spans="1:9" s="18" customFormat="1" ht="15.6">
      <c r="A36" s="16">
        <v>24</v>
      </c>
      <c r="B36" s="17" t="s">
        <v>66</v>
      </c>
      <c r="C36" s="17" t="s">
        <v>67</v>
      </c>
      <c r="D36" s="13" t="s">
        <v>68</v>
      </c>
      <c r="E36" s="102">
        <v>7142.8224999999993</v>
      </c>
      <c r="F36" s="14">
        <f t="shared" si="0"/>
        <v>8571.3869999999988</v>
      </c>
      <c r="I36" s="104">
        <f t="shared" si="1"/>
        <v>8571.3869999999988</v>
      </c>
    </row>
    <row r="37" spans="1:9" s="18" customFormat="1" ht="15.6">
      <c r="A37" s="11">
        <v>25</v>
      </c>
      <c r="B37" s="17"/>
      <c r="C37" s="17" t="s">
        <v>69</v>
      </c>
      <c r="D37" s="13" t="s">
        <v>70</v>
      </c>
      <c r="E37" s="102">
        <v>163.98999999999998</v>
      </c>
      <c r="F37" s="14">
        <f t="shared" si="0"/>
        <v>196.78799999999998</v>
      </c>
      <c r="I37" s="104">
        <f t="shared" si="1"/>
        <v>196.78799999999998</v>
      </c>
    </row>
    <row r="38" spans="1:9" s="18" customFormat="1" ht="15.6">
      <c r="A38" s="16">
        <v>26</v>
      </c>
      <c r="B38" s="17" t="s">
        <v>71</v>
      </c>
      <c r="C38" s="17" t="s">
        <v>72</v>
      </c>
      <c r="D38" s="13" t="s">
        <v>73</v>
      </c>
      <c r="E38" s="102">
        <v>140.18499999999997</v>
      </c>
      <c r="F38" s="14">
        <f t="shared" si="0"/>
        <v>168.22199999999995</v>
      </c>
      <c r="I38" s="104">
        <f t="shared" si="1"/>
        <v>168.22199999999998</v>
      </c>
    </row>
    <row r="39" spans="1:9" s="18" customFormat="1" ht="15.6">
      <c r="A39" s="16">
        <v>27</v>
      </c>
      <c r="B39" s="17" t="s">
        <v>74</v>
      </c>
      <c r="C39" s="17" t="s">
        <v>75</v>
      </c>
      <c r="D39" s="13" t="s">
        <v>76</v>
      </c>
      <c r="E39" s="102">
        <v>12226.512499999999</v>
      </c>
      <c r="F39" s="14">
        <f t="shared" si="0"/>
        <v>14671.814999999999</v>
      </c>
      <c r="I39" s="104">
        <f t="shared" si="1"/>
        <v>14671.814999999999</v>
      </c>
    </row>
    <row r="40" spans="1:9" s="18" customFormat="1" ht="15.6">
      <c r="A40" s="11">
        <v>28</v>
      </c>
      <c r="B40" s="17" t="s">
        <v>77</v>
      </c>
      <c r="C40" s="17" t="s">
        <v>78</v>
      </c>
      <c r="D40" s="13" t="s">
        <v>79</v>
      </c>
      <c r="E40" s="102">
        <v>21977.304999999997</v>
      </c>
      <c r="F40" s="14">
        <f t="shared" si="0"/>
        <v>26372.765999999996</v>
      </c>
      <c r="I40" s="104">
        <f t="shared" si="1"/>
        <v>26372.765999999996</v>
      </c>
    </row>
    <row r="41" spans="1:9" s="18" customFormat="1" ht="15.6">
      <c r="A41" s="16">
        <v>29</v>
      </c>
      <c r="B41" s="17" t="s">
        <v>80</v>
      </c>
      <c r="C41" s="17" t="s">
        <v>81</v>
      </c>
      <c r="D41" s="13" t="s">
        <v>82</v>
      </c>
      <c r="E41" s="102">
        <v>489.32499999999987</v>
      </c>
      <c r="F41" s="14">
        <f t="shared" si="0"/>
        <v>587.18999999999983</v>
      </c>
      <c r="I41" s="104">
        <f t="shared" si="1"/>
        <v>587.18999999999983</v>
      </c>
    </row>
    <row r="42" spans="1:9" s="18" customFormat="1" ht="15.6">
      <c r="A42" s="16">
        <v>30</v>
      </c>
      <c r="B42" s="17" t="s">
        <v>83</v>
      </c>
      <c r="C42" s="17" t="s">
        <v>84</v>
      </c>
      <c r="D42" s="13" t="s">
        <v>82</v>
      </c>
      <c r="E42" s="102">
        <v>489.32499999999987</v>
      </c>
      <c r="F42" s="14">
        <f t="shared" si="0"/>
        <v>587.18999999999983</v>
      </c>
      <c r="I42" s="104">
        <f t="shared" si="1"/>
        <v>587.18999999999983</v>
      </c>
    </row>
    <row r="43" spans="1:9" s="18" customFormat="1" ht="15.6">
      <c r="A43" s="11">
        <v>31</v>
      </c>
      <c r="B43" s="17" t="s">
        <v>85</v>
      </c>
      <c r="C43" s="17" t="s">
        <v>86</v>
      </c>
      <c r="D43" s="13" t="s">
        <v>87</v>
      </c>
      <c r="E43" s="102">
        <v>76.704999999999984</v>
      </c>
      <c r="F43" s="14">
        <f t="shared" si="0"/>
        <v>92.045999999999978</v>
      </c>
      <c r="I43" s="104">
        <f t="shared" si="1"/>
        <v>92.045999999999978</v>
      </c>
    </row>
    <row r="44" spans="1:9" s="21" customFormat="1" ht="15.6">
      <c r="A44" s="16">
        <v>32</v>
      </c>
      <c r="B44" s="20"/>
      <c r="C44" s="20" t="s">
        <v>88</v>
      </c>
      <c r="D44" s="20" t="s">
        <v>89</v>
      </c>
      <c r="E44" s="102">
        <v>207.63249999999996</v>
      </c>
      <c r="F44" s="14">
        <f t="shared" si="0"/>
        <v>249.15899999999993</v>
      </c>
      <c r="I44" s="104">
        <f>E44+E44*0.2</f>
        <v>249.15899999999996</v>
      </c>
    </row>
    <row r="45" spans="1:9" s="21" customFormat="1" ht="15.6">
      <c r="A45" s="16">
        <v>33</v>
      </c>
      <c r="B45" s="20"/>
      <c r="C45" s="20" t="s">
        <v>90</v>
      </c>
      <c r="D45" s="20" t="s">
        <v>61</v>
      </c>
      <c r="E45" s="102">
        <v>289.6275</v>
      </c>
      <c r="F45" s="14">
        <f t="shared" ref="F45:F76" si="2">E45*$G$10</f>
        <v>347.553</v>
      </c>
      <c r="I45" s="104">
        <f t="shared" si="1"/>
        <v>347.553</v>
      </c>
    </row>
    <row r="46" spans="1:9" s="21" customFormat="1" ht="15.6">
      <c r="A46" s="11">
        <v>34</v>
      </c>
      <c r="B46" s="20"/>
      <c r="C46" s="20" t="s">
        <v>86</v>
      </c>
      <c r="D46" s="20" t="s">
        <v>61</v>
      </c>
      <c r="E46" s="102">
        <v>68.77</v>
      </c>
      <c r="F46" s="14">
        <f t="shared" si="2"/>
        <v>82.523999999999987</v>
      </c>
      <c r="I46" s="104">
        <f t="shared" si="1"/>
        <v>82.524000000000001</v>
      </c>
    </row>
    <row r="47" spans="1:9" s="21" customFormat="1" ht="15.6">
      <c r="A47" s="16">
        <v>35</v>
      </c>
      <c r="B47" s="19"/>
      <c r="C47" s="20" t="s">
        <v>91</v>
      </c>
      <c r="D47" s="20" t="s">
        <v>92</v>
      </c>
      <c r="E47" s="102">
        <v>618.92999999999984</v>
      </c>
      <c r="F47" s="14">
        <f t="shared" si="2"/>
        <v>742.71599999999978</v>
      </c>
      <c r="I47" s="104">
        <f t="shared" si="1"/>
        <v>742.71599999999978</v>
      </c>
    </row>
    <row r="48" spans="1:9" s="21" customFormat="1" ht="15.6">
      <c r="A48" s="16">
        <v>36</v>
      </c>
      <c r="B48" s="19"/>
      <c r="C48" s="20" t="s">
        <v>93</v>
      </c>
      <c r="D48" s="20" t="s">
        <v>94</v>
      </c>
      <c r="E48" s="102">
        <v>87.284999999999982</v>
      </c>
      <c r="F48" s="14">
        <f t="shared" si="2"/>
        <v>104.74199999999998</v>
      </c>
      <c r="I48" s="104">
        <f t="shared" si="1"/>
        <v>104.74199999999998</v>
      </c>
    </row>
    <row r="49" spans="1:9" s="18" customFormat="1" ht="15.6">
      <c r="A49" s="11">
        <v>37</v>
      </c>
      <c r="B49" s="17"/>
      <c r="C49" s="17" t="s">
        <v>95</v>
      </c>
      <c r="D49" s="13" t="s">
        <v>96</v>
      </c>
      <c r="E49" s="102">
        <v>6677.3024999999989</v>
      </c>
      <c r="F49" s="14">
        <f t="shared" si="2"/>
        <v>8012.7629999999981</v>
      </c>
      <c r="I49" s="104">
        <f t="shared" si="1"/>
        <v>8012.762999999999</v>
      </c>
    </row>
    <row r="50" spans="1:9" s="18" customFormat="1" ht="15.6">
      <c r="A50" s="16">
        <v>38</v>
      </c>
      <c r="B50" s="17" t="s">
        <v>97</v>
      </c>
      <c r="C50" s="17" t="s">
        <v>98</v>
      </c>
      <c r="D50" s="13" t="s">
        <v>99</v>
      </c>
      <c r="E50" s="102">
        <v>1487.8124999999998</v>
      </c>
      <c r="F50" s="14">
        <f t="shared" si="2"/>
        <v>1785.3749999999998</v>
      </c>
      <c r="I50" s="104">
        <f t="shared" si="1"/>
        <v>1785.3749999999998</v>
      </c>
    </row>
    <row r="51" spans="1:9" s="18" customFormat="1" ht="15.6">
      <c r="A51" s="16">
        <v>39</v>
      </c>
      <c r="B51" s="17"/>
      <c r="C51" s="17" t="s">
        <v>100</v>
      </c>
      <c r="D51" s="13" t="s">
        <v>99</v>
      </c>
      <c r="E51" s="102">
        <v>1487.8124999999998</v>
      </c>
      <c r="F51" s="14">
        <f t="shared" si="2"/>
        <v>1785.3749999999998</v>
      </c>
      <c r="I51" s="104">
        <f t="shared" si="1"/>
        <v>1785.3749999999998</v>
      </c>
    </row>
    <row r="52" spans="1:9" s="18" customFormat="1" ht="15.6">
      <c r="A52" s="11">
        <v>40</v>
      </c>
      <c r="B52" s="17"/>
      <c r="C52" s="17" t="s">
        <v>101</v>
      </c>
      <c r="D52" s="13" t="s">
        <v>102</v>
      </c>
      <c r="E52" s="102">
        <v>1909.6899999999998</v>
      </c>
      <c r="F52" s="14">
        <f t="shared" si="2"/>
        <v>2291.6279999999997</v>
      </c>
      <c r="I52" s="104">
        <f t="shared" si="1"/>
        <v>2291.6279999999997</v>
      </c>
    </row>
    <row r="53" spans="1:9" s="18" customFormat="1" ht="15.6">
      <c r="A53" s="16">
        <v>41</v>
      </c>
      <c r="B53" s="17" t="s">
        <v>103</v>
      </c>
      <c r="C53" s="17" t="s">
        <v>104</v>
      </c>
      <c r="D53" s="13" t="s">
        <v>105</v>
      </c>
      <c r="E53" s="102">
        <v>4589.0749999999989</v>
      </c>
      <c r="F53" s="14">
        <f t="shared" si="2"/>
        <v>5506.8899999999985</v>
      </c>
      <c r="I53" s="104">
        <f t="shared" si="1"/>
        <v>5506.8899999999985</v>
      </c>
    </row>
    <row r="54" spans="1:9" s="18" customFormat="1" ht="15.6">
      <c r="A54" s="16">
        <v>42</v>
      </c>
      <c r="B54" s="17"/>
      <c r="C54" s="17" t="s">
        <v>106</v>
      </c>
      <c r="D54" s="13" t="s">
        <v>107</v>
      </c>
      <c r="E54" s="102">
        <v>2473.0749999999998</v>
      </c>
      <c r="F54" s="14">
        <f t="shared" si="2"/>
        <v>2967.6899999999996</v>
      </c>
      <c r="I54" s="104">
        <f t="shared" si="1"/>
        <v>2967.6899999999996</v>
      </c>
    </row>
    <row r="55" spans="1:9" s="18" customFormat="1" ht="15.6">
      <c r="A55" s="11">
        <v>43</v>
      </c>
      <c r="B55" s="17"/>
      <c r="C55" s="17" t="s">
        <v>108</v>
      </c>
      <c r="D55" s="13" t="s">
        <v>109</v>
      </c>
      <c r="E55" s="102">
        <v>376.91249999999997</v>
      </c>
      <c r="F55" s="14">
        <f t="shared" si="2"/>
        <v>452.29499999999996</v>
      </c>
      <c r="I55" s="104">
        <f t="shared" si="1"/>
        <v>452.29499999999996</v>
      </c>
    </row>
    <row r="56" spans="1:9" s="18" customFormat="1" ht="15.6">
      <c r="A56" s="16">
        <v>44</v>
      </c>
      <c r="B56" s="17"/>
      <c r="C56" s="17" t="s">
        <v>110</v>
      </c>
      <c r="D56" s="13" t="s">
        <v>111</v>
      </c>
      <c r="E56" s="102">
        <v>92.574999999999989</v>
      </c>
      <c r="F56" s="14">
        <f t="shared" si="2"/>
        <v>111.08999999999999</v>
      </c>
      <c r="I56" s="104">
        <f t="shared" si="1"/>
        <v>111.08999999999999</v>
      </c>
    </row>
    <row r="57" spans="1:9" s="21" customFormat="1" ht="15.6">
      <c r="A57" s="16">
        <v>45</v>
      </c>
      <c r="B57" s="19"/>
      <c r="C57" s="20" t="s">
        <v>112</v>
      </c>
      <c r="D57" s="20" t="s">
        <v>92</v>
      </c>
      <c r="E57" s="102">
        <v>1035.5174999999999</v>
      </c>
      <c r="F57" s="14">
        <f t="shared" si="2"/>
        <v>1242.6209999999999</v>
      </c>
      <c r="I57" s="104">
        <f t="shared" si="1"/>
        <v>1242.6209999999999</v>
      </c>
    </row>
    <row r="58" spans="1:9" s="18" customFormat="1" ht="15.6">
      <c r="A58" s="11">
        <v>46</v>
      </c>
      <c r="B58" s="17" t="s">
        <v>113</v>
      </c>
      <c r="C58" s="17" t="s">
        <v>114</v>
      </c>
      <c r="D58" s="13" t="s">
        <v>115</v>
      </c>
      <c r="E58" s="102">
        <v>2551.1024999999995</v>
      </c>
      <c r="F58" s="14">
        <f t="shared" si="2"/>
        <v>3061.3229999999994</v>
      </c>
      <c r="I58" s="104">
        <f t="shared" si="1"/>
        <v>3061.3229999999994</v>
      </c>
    </row>
    <row r="59" spans="1:9" s="21" customFormat="1" ht="15.6">
      <c r="A59" s="16">
        <v>47</v>
      </c>
      <c r="B59" s="19"/>
      <c r="C59" s="20" t="s">
        <v>116</v>
      </c>
      <c r="D59" s="20" t="s">
        <v>117</v>
      </c>
      <c r="E59" s="102">
        <v>1409.7849999999996</v>
      </c>
      <c r="F59" s="14">
        <f t="shared" si="2"/>
        <v>1691.7419999999995</v>
      </c>
      <c r="I59" s="104">
        <f t="shared" si="1"/>
        <v>1691.7419999999995</v>
      </c>
    </row>
    <row r="60" spans="1:9" s="21" customFormat="1" ht="15.6">
      <c r="A60" s="16">
        <v>48</v>
      </c>
      <c r="B60" s="19"/>
      <c r="C60" s="20" t="s">
        <v>118</v>
      </c>
      <c r="D60" s="20" t="s">
        <v>119</v>
      </c>
      <c r="E60" s="102">
        <v>37.029999999999994</v>
      </c>
      <c r="F60" s="14">
        <f t="shared" si="2"/>
        <v>44.435999999999993</v>
      </c>
      <c r="I60" s="104">
        <f t="shared" si="1"/>
        <v>44.435999999999993</v>
      </c>
    </row>
    <row r="61" spans="1:9" s="21" customFormat="1" ht="15.6">
      <c r="A61" s="11">
        <v>49</v>
      </c>
      <c r="B61" s="19"/>
      <c r="C61" s="20" t="s">
        <v>120</v>
      </c>
      <c r="D61" s="20" t="s">
        <v>121</v>
      </c>
      <c r="E61" s="102">
        <v>23.804999999999996</v>
      </c>
      <c r="F61" s="14">
        <f t="shared" si="2"/>
        <v>28.565999999999995</v>
      </c>
      <c r="I61" s="104">
        <f t="shared" si="1"/>
        <v>28.565999999999995</v>
      </c>
    </row>
    <row r="62" spans="1:9" s="18" customFormat="1" ht="15.6">
      <c r="A62" s="16">
        <v>50</v>
      </c>
      <c r="B62" s="17"/>
      <c r="C62" s="17" t="s">
        <v>122</v>
      </c>
      <c r="D62" s="13" t="s">
        <v>115</v>
      </c>
      <c r="E62" s="102">
        <v>1276.2124999999999</v>
      </c>
      <c r="F62" s="14">
        <f t="shared" si="2"/>
        <v>1531.4549999999997</v>
      </c>
      <c r="I62" s="104">
        <f>E62+E62*0.2</f>
        <v>1531.4549999999999</v>
      </c>
    </row>
    <row r="63" spans="1:9" s="18" customFormat="1" ht="15.6">
      <c r="A63" s="16">
        <v>51</v>
      </c>
      <c r="B63" s="17" t="s">
        <v>123</v>
      </c>
      <c r="C63" s="17" t="s">
        <v>124</v>
      </c>
      <c r="D63" s="13" t="s">
        <v>125</v>
      </c>
      <c r="E63" s="102">
        <v>21703.547499999997</v>
      </c>
      <c r="F63" s="14">
        <f t="shared" si="2"/>
        <v>26044.256999999994</v>
      </c>
      <c r="I63" s="104">
        <f t="shared" si="1"/>
        <v>26044.256999999998</v>
      </c>
    </row>
    <row r="64" spans="1:9" s="18" customFormat="1" ht="15.6">
      <c r="A64" s="11">
        <v>52</v>
      </c>
      <c r="B64" s="17"/>
      <c r="C64" s="17" t="s">
        <v>126</v>
      </c>
      <c r="D64" s="13" t="s">
        <v>127</v>
      </c>
      <c r="E64" s="102">
        <v>5850.7399999999989</v>
      </c>
      <c r="F64" s="14">
        <f t="shared" si="2"/>
        <v>7020.8879999999981</v>
      </c>
      <c r="I64" s="104">
        <f t="shared" si="1"/>
        <v>7020.887999999999</v>
      </c>
    </row>
    <row r="65" spans="1:9" s="18" customFormat="1" ht="15.6">
      <c r="A65" s="16">
        <v>53</v>
      </c>
      <c r="B65" s="17"/>
      <c r="C65" s="17" t="s">
        <v>128</v>
      </c>
      <c r="D65" s="13" t="s">
        <v>102</v>
      </c>
      <c r="E65" s="102">
        <v>1870.0149999999996</v>
      </c>
      <c r="F65" s="14">
        <f t="shared" si="2"/>
        <v>2244.0179999999996</v>
      </c>
      <c r="I65" s="104">
        <f t="shared" si="1"/>
        <v>2244.0179999999996</v>
      </c>
    </row>
    <row r="66" spans="1:9" s="18" customFormat="1" ht="15.6">
      <c r="A66" s="16">
        <v>54</v>
      </c>
      <c r="B66" s="17"/>
      <c r="C66" s="17" t="s">
        <v>129</v>
      </c>
      <c r="D66" s="13" t="s">
        <v>130</v>
      </c>
      <c r="E66" s="102">
        <v>2334.2124999999996</v>
      </c>
      <c r="F66" s="14">
        <f t="shared" si="2"/>
        <v>2801.0549999999994</v>
      </c>
      <c r="I66" s="104">
        <f t="shared" si="1"/>
        <v>2801.0549999999994</v>
      </c>
    </row>
    <row r="67" spans="1:9" s="18" customFormat="1" ht="15.6">
      <c r="A67" s="11">
        <v>55</v>
      </c>
      <c r="B67" s="17" t="s">
        <v>131</v>
      </c>
      <c r="C67" s="17" t="s">
        <v>132</v>
      </c>
      <c r="D67" s="13" t="s">
        <v>133</v>
      </c>
      <c r="E67" s="102">
        <v>357.07499999999999</v>
      </c>
      <c r="F67" s="14">
        <f t="shared" si="2"/>
        <v>428.48999999999995</v>
      </c>
      <c r="I67" s="104">
        <f t="shared" si="1"/>
        <v>428.49</v>
      </c>
    </row>
    <row r="68" spans="1:9" s="18" customFormat="1" ht="15.6">
      <c r="A68" s="16">
        <v>56</v>
      </c>
      <c r="B68" s="17"/>
      <c r="C68" s="17" t="s">
        <v>134</v>
      </c>
      <c r="D68" s="13" t="s">
        <v>133</v>
      </c>
      <c r="E68" s="102">
        <v>260.53249999999997</v>
      </c>
      <c r="F68" s="14">
        <f t="shared" si="2"/>
        <v>312.63899999999995</v>
      </c>
      <c r="I68" s="104">
        <f t="shared" si="1"/>
        <v>312.63899999999995</v>
      </c>
    </row>
    <row r="69" spans="1:9" s="18" customFormat="1" ht="15.6">
      <c r="A69" s="16">
        <v>57</v>
      </c>
      <c r="B69" s="17"/>
      <c r="C69" s="17" t="s">
        <v>135</v>
      </c>
      <c r="D69" s="13" t="s">
        <v>136</v>
      </c>
      <c r="E69" s="102">
        <v>111.08999999999999</v>
      </c>
      <c r="F69" s="14">
        <f t="shared" si="2"/>
        <v>133.30799999999999</v>
      </c>
      <c r="I69" s="104">
        <f t="shared" si="1"/>
        <v>133.30799999999999</v>
      </c>
    </row>
    <row r="70" spans="1:9" s="18" customFormat="1" ht="15.6">
      <c r="A70" s="11">
        <v>58</v>
      </c>
      <c r="B70" s="22" t="s">
        <v>137</v>
      </c>
      <c r="C70" s="17" t="s">
        <v>138</v>
      </c>
      <c r="D70" s="13" t="s">
        <v>139</v>
      </c>
      <c r="E70" s="102">
        <v>522.38749999999993</v>
      </c>
      <c r="F70" s="14">
        <f t="shared" si="2"/>
        <v>626.8649999999999</v>
      </c>
      <c r="I70" s="104">
        <f t="shared" si="1"/>
        <v>626.8649999999999</v>
      </c>
    </row>
    <row r="71" spans="1:9" s="18" customFormat="1" ht="15.6">
      <c r="A71" s="16">
        <v>59</v>
      </c>
      <c r="B71" s="17" t="s">
        <v>140</v>
      </c>
      <c r="C71" s="17" t="s">
        <v>141</v>
      </c>
      <c r="D71" s="13" t="s">
        <v>142</v>
      </c>
      <c r="E71" s="102">
        <v>522.38749999999993</v>
      </c>
      <c r="F71" s="14">
        <f t="shared" si="2"/>
        <v>626.8649999999999</v>
      </c>
      <c r="I71" s="104">
        <f>E71+E71*0.2</f>
        <v>626.8649999999999</v>
      </c>
    </row>
    <row r="72" spans="1:9" s="18" customFormat="1" ht="15.6">
      <c r="A72" s="16">
        <v>60</v>
      </c>
      <c r="B72" s="17" t="s">
        <v>143</v>
      </c>
      <c r="C72" s="17" t="s">
        <v>144</v>
      </c>
      <c r="D72" s="13" t="s">
        <v>145</v>
      </c>
      <c r="E72" s="102">
        <v>743.24499999999989</v>
      </c>
      <c r="F72" s="14">
        <f t="shared" si="2"/>
        <v>891.89399999999989</v>
      </c>
      <c r="I72" s="104">
        <f t="shared" si="1"/>
        <v>891.89399999999989</v>
      </c>
    </row>
    <row r="73" spans="1:9" s="18" customFormat="1" ht="15.6">
      <c r="A73" s="11">
        <v>61</v>
      </c>
      <c r="B73" s="17" t="s">
        <v>146</v>
      </c>
      <c r="C73" s="17" t="s">
        <v>147</v>
      </c>
      <c r="D73" s="13" t="s">
        <v>148</v>
      </c>
      <c r="E73" s="102">
        <v>743.24499999999989</v>
      </c>
      <c r="F73" s="14">
        <f t="shared" si="2"/>
        <v>891.89399999999989</v>
      </c>
      <c r="I73" s="104">
        <f t="shared" si="1"/>
        <v>891.89399999999989</v>
      </c>
    </row>
    <row r="74" spans="1:9" s="21" customFormat="1" ht="15.6">
      <c r="A74" s="16">
        <v>62</v>
      </c>
      <c r="B74" s="19"/>
      <c r="C74" s="20" t="s">
        <v>149</v>
      </c>
      <c r="D74" s="20" t="s">
        <v>61</v>
      </c>
      <c r="E74" s="102">
        <v>515.77499999999986</v>
      </c>
      <c r="F74" s="14">
        <f t="shared" si="2"/>
        <v>618.92999999999984</v>
      </c>
      <c r="I74" s="104">
        <f t="shared" si="1"/>
        <v>618.92999999999984</v>
      </c>
    </row>
    <row r="75" spans="1:9" s="18" customFormat="1" ht="15.6">
      <c r="A75" s="16">
        <v>63</v>
      </c>
      <c r="B75" s="17" t="s">
        <v>150</v>
      </c>
      <c r="C75" s="17" t="s">
        <v>151</v>
      </c>
      <c r="D75" s="13" t="s">
        <v>152</v>
      </c>
      <c r="E75" s="102">
        <v>9257.4999999999982</v>
      </c>
      <c r="F75" s="14">
        <f t="shared" si="2"/>
        <v>11108.999999999998</v>
      </c>
      <c r="I75" s="104">
        <f t="shared" si="1"/>
        <v>11108.999999999998</v>
      </c>
    </row>
    <row r="76" spans="1:9" s="18" customFormat="1" ht="15.6">
      <c r="A76" s="11">
        <v>64</v>
      </c>
      <c r="B76" s="23" t="s">
        <v>153</v>
      </c>
      <c r="C76" s="17" t="s">
        <v>154</v>
      </c>
      <c r="D76" s="13" t="s">
        <v>155</v>
      </c>
      <c r="E76" s="102">
        <v>106313.12999999999</v>
      </c>
      <c r="F76" s="14">
        <f t="shared" si="2"/>
        <v>127575.75599999998</v>
      </c>
      <c r="I76" s="104">
        <f t="shared" si="1"/>
        <v>127575.75599999999</v>
      </c>
    </row>
    <row r="77" spans="1:9" s="18" customFormat="1" ht="15.6">
      <c r="A77" s="16">
        <v>65</v>
      </c>
      <c r="B77" s="23"/>
      <c r="C77" s="17" t="s">
        <v>156</v>
      </c>
      <c r="D77" s="13" t="s">
        <v>157</v>
      </c>
      <c r="E77" s="102">
        <v>5219.9074999999984</v>
      </c>
      <c r="F77" s="14">
        <f t="shared" ref="F77:F108" si="3">E77*$G$10</f>
        <v>6263.8889999999983</v>
      </c>
      <c r="I77" s="104">
        <f t="shared" si="1"/>
        <v>6263.8889999999983</v>
      </c>
    </row>
    <row r="78" spans="1:9" s="21" customFormat="1" ht="15.6">
      <c r="A78" s="16">
        <v>66</v>
      </c>
      <c r="B78" s="19"/>
      <c r="C78" s="20" t="s">
        <v>158</v>
      </c>
      <c r="D78" s="20" t="s">
        <v>159</v>
      </c>
      <c r="E78" s="102">
        <v>18521.612499999996</v>
      </c>
      <c r="F78" s="14">
        <f t="shared" si="3"/>
        <v>22225.934999999994</v>
      </c>
      <c r="I78" s="104">
        <f t="shared" ref="I78:I84" si="4">E78+E78*0.2</f>
        <v>22225.934999999994</v>
      </c>
    </row>
    <row r="79" spans="1:9" s="18" customFormat="1" ht="15.6">
      <c r="A79" s="11">
        <v>67</v>
      </c>
      <c r="B79" s="23"/>
      <c r="C79" s="17" t="s">
        <v>160</v>
      </c>
      <c r="D79" s="13" t="s">
        <v>161</v>
      </c>
      <c r="E79" s="102">
        <v>411.29749999999996</v>
      </c>
      <c r="F79" s="14">
        <f t="shared" si="3"/>
        <v>493.5569999999999</v>
      </c>
      <c r="I79" s="104">
        <f t="shared" si="4"/>
        <v>493.55699999999996</v>
      </c>
    </row>
    <row r="80" spans="1:9" s="18" customFormat="1" ht="15.6">
      <c r="A80" s="16">
        <v>68</v>
      </c>
      <c r="B80" s="23"/>
      <c r="C80" s="17" t="s">
        <v>162</v>
      </c>
      <c r="D80" s="13" t="s">
        <v>161</v>
      </c>
      <c r="E80" s="102">
        <v>330.625</v>
      </c>
      <c r="F80" s="14">
        <f t="shared" si="3"/>
        <v>396.75</v>
      </c>
      <c r="I80" s="104">
        <f t="shared" si="4"/>
        <v>396.75</v>
      </c>
    </row>
    <row r="81" spans="1:9" s="18" customFormat="1" ht="15.6">
      <c r="A81" s="16">
        <v>69</v>
      </c>
      <c r="B81" s="23"/>
      <c r="C81" s="17" t="s">
        <v>163</v>
      </c>
      <c r="D81" s="13" t="s">
        <v>164</v>
      </c>
      <c r="E81" s="102">
        <v>411.29749999999996</v>
      </c>
      <c r="F81" s="14">
        <f t="shared" si="3"/>
        <v>493.5569999999999</v>
      </c>
      <c r="I81" s="104">
        <f t="shared" si="4"/>
        <v>493.55699999999996</v>
      </c>
    </row>
    <row r="82" spans="1:9" s="18" customFormat="1" ht="15.6">
      <c r="A82" s="11">
        <v>70</v>
      </c>
      <c r="B82" s="23"/>
      <c r="C82" s="17" t="s">
        <v>165</v>
      </c>
      <c r="D82" s="13" t="s">
        <v>166</v>
      </c>
      <c r="E82" s="102">
        <v>2426.7874999999999</v>
      </c>
      <c r="F82" s="14">
        <f t="shared" si="3"/>
        <v>2912.145</v>
      </c>
      <c r="I82" s="104">
        <f t="shared" si="4"/>
        <v>2912.145</v>
      </c>
    </row>
    <row r="83" spans="1:9" s="21" customFormat="1" ht="15.6">
      <c r="A83" s="16">
        <v>71</v>
      </c>
      <c r="B83" s="19"/>
      <c r="C83" s="20" t="s">
        <v>167</v>
      </c>
      <c r="D83" s="20" t="s">
        <v>168</v>
      </c>
      <c r="E83" s="102">
        <v>2774.6049999999996</v>
      </c>
      <c r="F83" s="14">
        <f t="shared" si="3"/>
        <v>3329.5259999999994</v>
      </c>
      <c r="I83" s="104">
        <f t="shared" si="4"/>
        <v>3329.5259999999994</v>
      </c>
    </row>
    <row r="84" spans="1:9" s="18" customFormat="1" ht="15.6">
      <c r="A84" s="16">
        <v>72</v>
      </c>
      <c r="B84" s="23"/>
      <c r="C84" s="17" t="s">
        <v>169</v>
      </c>
      <c r="D84" s="13" t="s">
        <v>170</v>
      </c>
      <c r="E84" s="102">
        <v>247.30749999999995</v>
      </c>
      <c r="F84" s="14">
        <f t="shared" si="3"/>
        <v>296.76899999999995</v>
      </c>
      <c r="I84" s="104">
        <f t="shared" si="4"/>
        <v>296.76899999999995</v>
      </c>
    </row>
    <row r="85" spans="1:9" s="18" customFormat="1" ht="15.6">
      <c r="A85" s="11">
        <v>73</v>
      </c>
      <c r="B85" s="23" t="s">
        <v>171</v>
      </c>
      <c r="C85" s="17" t="s">
        <v>172</v>
      </c>
      <c r="D85" s="13" t="s">
        <v>173</v>
      </c>
      <c r="E85" s="102">
        <v>10673.897499999999</v>
      </c>
      <c r="F85" s="14">
        <f t="shared" si="3"/>
        <v>12808.676999999998</v>
      </c>
      <c r="I85" s="104">
        <f>E85+E85*0.2</f>
        <v>12808.677</v>
      </c>
    </row>
    <row r="86" spans="1:9" s="18" customFormat="1" ht="15.6">
      <c r="A86" s="16">
        <v>74</v>
      </c>
      <c r="B86" s="17" t="s">
        <v>174</v>
      </c>
      <c r="C86" s="17" t="s">
        <v>175</v>
      </c>
      <c r="D86" s="13" t="s">
        <v>173</v>
      </c>
      <c r="E86" s="102">
        <v>10673.897499999999</v>
      </c>
      <c r="F86" s="14">
        <f t="shared" si="3"/>
        <v>12808.676999999998</v>
      </c>
      <c r="I86" s="104">
        <f t="shared" ref="I86:I97" si="5">E86+E86*0.2</f>
        <v>12808.677</v>
      </c>
    </row>
    <row r="87" spans="1:9" s="18" customFormat="1" ht="15.6">
      <c r="A87" s="16">
        <v>75</v>
      </c>
      <c r="B87" s="17"/>
      <c r="C87" s="17" t="s">
        <v>176</v>
      </c>
      <c r="D87" s="13" t="s">
        <v>177</v>
      </c>
      <c r="E87" s="102">
        <v>411.29749999999996</v>
      </c>
      <c r="F87" s="14">
        <f t="shared" si="3"/>
        <v>493.5569999999999</v>
      </c>
      <c r="I87" s="104">
        <f t="shared" si="5"/>
        <v>493.55699999999996</v>
      </c>
    </row>
    <row r="88" spans="1:9" s="18" customFormat="1" ht="15.6">
      <c r="A88" s="11">
        <v>76</v>
      </c>
      <c r="B88" s="17"/>
      <c r="C88" s="17" t="s">
        <v>178</v>
      </c>
      <c r="D88" s="13" t="s">
        <v>179</v>
      </c>
      <c r="E88" s="102">
        <v>96.542499999999976</v>
      </c>
      <c r="F88" s="14">
        <f t="shared" si="3"/>
        <v>115.85099999999997</v>
      </c>
      <c r="I88" s="104">
        <f t="shared" si="5"/>
        <v>115.85099999999997</v>
      </c>
    </row>
    <row r="89" spans="1:9" s="18" customFormat="1" ht="15.6">
      <c r="A89" s="16">
        <v>77</v>
      </c>
      <c r="B89" s="17"/>
      <c r="C89" s="17" t="s">
        <v>180</v>
      </c>
      <c r="D89" s="13" t="s">
        <v>181</v>
      </c>
      <c r="E89" s="102">
        <v>2126.5799999999995</v>
      </c>
      <c r="F89" s="14">
        <f t="shared" si="3"/>
        <v>2551.8959999999993</v>
      </c>
      <c r="I89" s="104">
        <f t="shared" si="5"/>
        <v>2551.8959999999993</v>
      </c>
    </row>
    <row r="90" spans="1:9" s="18" customFormat="1" ht="15.6">
      <c r="A90" s="16">
        <v>78</v>
      </c>
      <c r="B90" s="17" t="s">
        <v>182</v>
      </c>
      <c r="C90" s="17" t="s">
        <v>183</v>
      </c>
      <c r="D90" s="13" t="s">
        <v>184</v>
      </c>
      <c r="E90" s="102">
        <v>4171.165</v>
      </c>
      <c r="F90" s="14">
        <f t="shared" si="3"/>
        <v>5005.3980000000001</v>
      </c>
      <c r="I90" s="104">
        <f t="shared" si="5"/>
        <v>5005.3980000000001</v>
      </c>
    </row>
    <row r="91" spans="1:9" s="18" customFormat="1" ht="15.6">
      <c r="A91" s="11">
        <v>79</v>
      </c>
      <c r="B91" s="17" t="s">
        <v>185</v>
      </c>
      <c r="C91" s="17" t="s">
        <v>186</v>
      </c>
      <c r="D91" s="13" t="s">
        <v>184</v>
      </c>
      <c r="E91" s="102">
        <v>4171.165</v>
      </c>
      <c r="F91" s="14">
        <f t="shared" si="3"/>
        <v>5005.3980000000001</v>
      </c>
      <c r="I91" s="104">
        <f t="shared" si="5"/>
        <v>5005.3980000000001</v>
      </c>
    </row>
    <row r="92" spans="1:9" s="18" customFormat="1" ht="46.8">
      <c r="A92" s="16">
        <v>80</v>
      </c>
      <c r="B92" s="17"/>
      <c r="C92" s="24" t="s">
        <v>187</v>
      </c>
      <c r="D92" s="25" t="s">
        <v>188</v>
      </c>
      <c r="E92" s="102">
        <v>54944.584999999992</v>
      </c>
      <c r="F92" s="14">
        <f t="shared" si="3"/>
        <v>65933.501999999993</v>
      </c>
      <c r="I92" s="104">
        <f t="shared" si="5"/>
        <v>65933.501999999993</v>
      </c>
    </row>
    <row r="93" spans="1:9" s="27" customFormat="1" ht="15.6">
      <c r="A93" s="16">
        <v>81</v>
      </c>
      <c r="B93" s="22"/>
      <c r="C93" s="26" t="s">
        <v>189</v>
      </c>
      <c r="D93" s="13"/>
      <c r="E93" s="102">
        <v>908.55749999999989</v>
      </c>
      <c r="F93" s="14">
        <f t="shared" si="3"/>
        <v>1090.2689999999998</v>
      </c>
      <c r="I93" s="104">
        <f t="shared" si="5"/>
        <v>1090.2689999999998</v>
      </c>
    </row>
    <row r="94" spans="1:9" s="18" customFormat="1" ht="15.6">
      <c r="A94" s="11" t="s">
        <v>190</v>
      </c>
      <c r="B94" s="17"/>
      <c r="C94" s="17" t="s">
        <v>20</v>
      </c>
      <c r="D94" s="13" t="s">
        <v>21</v>
      </c>
      <c r="E94" s="102">
        <v>453.61749999999995</v>
      </c>
      <c r="F94" s="14">
        <f t="shared" si="3"/>
        <v>544.34099999999989</v>
      </c>
      <c r="I94" s="104">
        <f t="shared" si="5"/>
        <v>544.34099999999989</v>
      </c>
    </row>
    <row r="95" spans="1:9" s="27" customFormat="1" ht="15.6">
      <c r="A95" s="11" t="s">
        <v>191</v>
      </c>
      <c r="B95" s="22" t="s">
        <v>192</v>
      </c>
      <c r="C95" s="17" t="s">
        <v>46</v>
      </c>
      <c r="D95" s="13" t="s">
        <v>47</v>
      </c>
      <c r="E95" s="102">
        <v>204.98749999999998</v>
      </c>
      <c r="F95" s="14">
        <f t="shared" si="3"/>
        <v>245.98499999999996</v>
      </c>
      <c r="I95" s="104">
        <f t="shared" si="5"/>
        <v>245.98499999999999</v>
      </c>
    </row>
    <row r="96" spans="1:9" s="18" customFormat="1" ht="15.6">
      <c r="A96" s="11" t="s">
        <v>193</v>
      </c>
      <c r="B96" s="17" t="s">
        <v>194</v>
      </c>
      <c r="C96" s="17" t="s">
        <v>48</v>
      </c>
      <c r="D96" s="13" t="s">
        <v>49</v>
      </c>
      <c r="E96" s="102">
        <v>204.98749999999998</v>
      </c>
      <c r="F96" s="14">
        <f t="shared" si="3"/>
        <v>245.98499999999996</v>
      </c>
      <c r="I96" s="104">
        <f t="shared" si="5"/>
        <v>245.98499999999999</v>
      </c>
    </row>
    <row r="97" spans="1:9" s="18" customFormat="1" ht="15.6">
      <c r="A97" s="11" t="s">
        <v>195</v>
      </c>
      <c r="B97" s="17"/>
      <c r="C97" s="17" t="s">
        <v>51</v>
      </c>
      <c r="D97" s="13" t="s">
        <v>196</v>
      </c>
      <c r="E97" s="102">
        <v>52.9</v>
      </c>
      <c r="F97" s="14">
        <f t="shared" si="3"/>
        <v>63.48</v>
      </c>
      <c r="I97" s="104">
        <f t="shared" si="5"/>
        <v>63.48</v>
      </c>
    </row>
    <row r="98" spans="1:9" s="18" customFormat="1" ht="15.6">
      <c r="A98" s="11" t="s">
        <v>197</v>
      </c>
      <c r="B98" s="17"/>
      <c r="C98" s="17" t="s">
        <v>54</v>
      </c>
      <c r="D98" s="13" t="s">
        <v>198</v>
      </c>
      <c r="E98" s="102">
        <v>66.124999999999986</v>
      </c>
      <c r="F98" s="14">
        <f t="shared" si="3"/>
        <v>79.34999999999998</v>
      </c>
      <c r="I98" s="104">
        <f>E98+E98*0.2</f>
        <v>79.34999999999998</v>
      </c>
    </row>
    <row r="99" spans="1:9" s="18" customFormat="1" ht="31.2">
      <c r="A99" s="11" t="s">
        <v>199</v>
      </c>
      <c r="B99" s="17"/>
      <c r="C99" s="13" t="s">
        <v>200</v>
      </c>
      <c r="D99" s="13" t="s">
        <v>201</v>
      </c>
      <c r="E99" s="102">
        <v>0</v>
      </c>
      <c r="F99" s="14">
        <f t="shared" si="3"/>
        <v>0</v>
      </c>
      <c r="I99" s="104">
        <f t="shared" ref="I99:I115" si="6">E99+E99*0.2</f>
        <v>0</v>
      </c>
    </row>
    <row r="100" spans="1:9" ht="15.6">
      <c r="A100" s="28">
        <v>82</v>
      </c>
      <c r="B100" s="29"/>
      <c r="C100" s="30" t="s">
        <v>202</v>
      </c>
      <c r="D100" s="31" t="s">
        <v>203</v>
      </c>
      <c r="E100" s="102">
        <v>23728.294999999998</v>
      </c>
      <c r="F100" s="14">
        <f t="shared" si="3"/>
        <v>28473.953999999998</v>
      </c>
      <c r="I100" s="104">
        <f t="shared" si="6"/>
        <v>28473.953999999998</v>
      </c>
    </row>
    <row r="101" spans="1:9" ht="15.6">
      <c r="A101" s="28">
        <v>83</v>
      </c>
      <c r="B101" s="29"/>
      <c r="C101" s="26" t="s">
        <v>204</v>
      </c>
      <c r="D101" s="32"/>
      <c r="E101" s="102">
        <v>2551.1024999999995</v>
      </c>
      <c r="F101" s="14">
        <f t="shared" si="3"/>
        <v>3061.3229999999994</v>
      </c>
      <c r="I101" s="104">
        <f t="shared" si="6"/>
        <v>3061.3229999999994</v>
      </c>
    </row>
    <row r="102" spans="1:9" ht="15.6">
      <c r="A102" s="33" t="s">
        <v>205</v>
      </c>
      <c r="B102" s="29"/>
      <c r="C102" s="30" t="s">
        <v>114</v>
      </c>
      <c r="D102" s="31" t="s">
        <v>206</v>
      </c>
      <c r="E102" s="102">
        <v>2034.0049999999997</v>
      </c>
      <c r="F102" s="14">
        <f t="shared" si="3"/>
        <v>2440.8059999999996</v>
      </c>
      <c r="I102" s="104">
        <f t="shared" si="6"/>
        <v>2440.8059999999996</v>
      </c>
    </row>
    <row r="103" spans="1:9" ht="15.6">
      <c r="A103" s="33" t="s">
        <v>207</v>
      </c>
      <c r="B103" s="29"/>
      <c r="C103" s="34" t="s">
        <v>84</v>
      </c>
      <c r="D103" s="31" t="s">
        <v>208</v>
      </c>
      <c r="E103" s="102">
        <v>425.84499999999991</v>
      </c>
      <c r="F103" s="14">
        <f t="shared" si="3"/>
        <v>511.0139999999999</v>
      </c>
      <c r="I103" s="104">
        <f t="shared" si="6"/>
        <v>511.0139999999999</v>
      </c>
    </row>
    <row r="104" spans="1:9" ht="15.6">
      <c r="A104" s="33" t="s">
        <v>209</v>
      </c>
      <c r="B104" s="29"/>
      <c r="C104" s="30" t="s">
        <v>210</v>
      </c>
      <c r="D104" s="31" t="s">
        <v>198</v>
      </c>
      <c r="E104" s="102">
        <v>21.159999999999997</v>
      </c>
      <c r="F104" s="14">
        <f t="shared" si="3"/>
        <v>25.391999999999996</v>
      </c>
      <c r="I104" s="104">
        <f t="shared" si="6"/>
        <v>25.391999999999996</v>
      </c>
    </row>
    <row r="105" spans="1:9" ht="15.6">
      <c r="A105" s="33" t="s">
        <v>211</v>
      </c>
      <c r="B105" s="29"/>
      <c r="C105" s="30" t="s">
        <v>212</v>
      </c>
      <c r="D105" s="31" t="s">
        <v>213</v>
      </c>
      <c r="E105" s="102">
        <v>19.837499999999999</v>
      </c>
      <c r="F105" s="14">
        <f t="shared" si="3"/>
        <v>23.804999999999996</v>
      </c>
      <c r="I105" s="104">
        <f t="shared" si="6"/>
        <v>23.805</v>
      </c>
    </row>
    <row r="106" spans="1:9" ht="15.6">
      <c r="A106" s="28">
        <v>84</v>
      </c>
      <c r="B106" s="29"/>
      <c r="C106" s="26" t="s">
        <v>214</v>
      </c>
      <c r="D106" s="32"/>
      <c r="E106" s="102">
        <v>2551.1024999999995</v>
      </c>
      <c r="F106" s="14">
        <f t="shared" si="3"/>
        <v>3061.3229999999994</v>
      </c>
      <c r="I106" s="104">
        <f t="shared" si="6"/>
        <v>3061.3229999999994</v>
      </c>
    </row>
    <row r="107" spans="1:9" ht="15.6">
      <c r="A107" s="33" t="s">
        <v>215</v>
      </c>
      <c r="B107" s="29"/>
      <c r="C107" s="30" t="s">
        <v>114</v>
      </c>
      <c r="D107" s="31" t="s">
        <v>206</v>
      </c>
      <c r="E107" s="102">
        <v>2034.0049999999997</v>
      </c>
      <c r="F107" s="14">
        <f t="shared" si="3"/>
        <v>2440.8059999999996</v>
      </c>
      <c r="I107" s="104">
        <f t="shared" si="6"/>
        <v>2440.8059999999996</v>
      </c>
    </row>
    <row r="108" spans="1:9" ht="15.6">
      <c r="A108" s="33" t="s">
        <v>216</v>
      </c>
      <c r="B108" s="29"/>
      <c r="C108" s="34" t="s">
        <v>84</v>
      </c>
      <c r="D108" s="31" t="s">
        <v>208</v>
      </c>
      <c r="E108" s="102">
        <v>425.84499999999991</v>
      </c>
      <c r="F108" s="14">
        <f t="shared" si="3"/>
        <v>511.0139999999999</v>
      </c>
      <c r="I108" s="104">
        <f t="shared" si="6"/>
        <v>511.0139999999999</v>
      </c>
    </row>
    <row r="109" spans="1:9" ht="15.6">
      <c r="A109" s="33" t="s">
        <v>217</v>
      </c>
      <c r="B109" s="29"/>
      <c r="C109" s="30" t="s">
        <v>210</v>
      </c>
      <c r="D109" s="31" t="s">
        <v>198</v>
      </c>
      <c r="E109" s="102">
        <v>21.159999999999997</v>
      </c>
      <c r="F109" s="14">
        <f t="shared" ref="F109:F131" si="7">E109*$G$10</f>
        <v>25.391999999999996</v>
      </c>
      <c r="I109" s="104">
        <f t="shared" si="6"/>
        <v>25.391999999999996</v>
      </c>
    </row>
    <row r="110" spans="1:9" ht="15.6">
      <c r="A110" s="33" t="s">
        <v>218</v>
      </c>
      <c r="B110" s="29"/>
      <c r="C110" s="30" t="s">
        <v>212</v>
      </c>
      <c r="D110" s="31" t="s">
        <v>213</v>
      </c>
      <c r="E110" s="102">
        <v>19.837499999999999</v>
      </c>
      <c r="F110" s="14">
        <f t="shared" si="7"/>
        <v>23.804999999999996</v>
      </c>
      <c r="I110" s="104">
        <f t="shared" si="6"/>
        <v>23.805</v>
      </c>
    </row>
    <row r="111" spans="1:9" ht="31.2">
      <c r="A111" s="28">
        <v>85</v>
      </c>
      <c r="B111" s="29"/>
      <c r="C111" s="30" t="s">
        <v>219</v>
      </c>
      <c r="D111" s="31" t="s">
        <v>220</v>
      </c>
      <c r="E111" s="102">
        <v>404.68499999999995</v>
      </c>
      <c r="F111" s="14">
        <f t="shared" si="7"/>
        <v>485.6219999999999</v>
      </c>
      <c r="I111" s="104">
        <f t="shared" si="6"/>
        <v>485.62199999999996</v>
      </c>
    </row>
    <row r="112" spans="1:9" ht="15.6">
      <c r="A112" s="28">
        <v>86</v>
      </c>
      <c r="B112" s="29"/>
      <c r="C112" s="26" t="s">
        <v>221</v>
      </c>
      <c r="D112" s="32"/>
      <c r="E112" s="102">
        <v>79168.81749999999</v>
      </c>
      <c r="F112" s="14">
        <f t="shared" si="7"/>
        <v>95002.580999999991</v>
      </c>
      <c r="I112" s="104">
        <f t="shared" si="6"/>
        <v>95002.580999999991</v>
      </c>
    </row>
    <row r="113" spans="1:9" ht="15.6">
      <c r="A113" s="33" t="s">
        <v>222</v>
      </c>
      <c r="B113" s="29"/>
      <c r="C113" s="30" t="s">
        <v>223</v>
      </c>
      <c r="D113" s="31" t="s">
        <v>224</v>
      </c>
      <c r="E113" s="102">
        <v>25685.594999999998</v>
      </c>
      <c r="F113" s="14">
        <f t="shared" si="7"/>
        <v>30822.713999999996</v>
      </c>
      <c r="I113" s="104">
        <f t="shared" si="6"/>
        <v>30822.713999999996</v>
      </c>
    </row>
    <row r="114" spans="1:9" ht="15.6">
      <c r="A114" s="33" t="s">
        <v>225</v>
      </c>
      <c r="B114" s="29"/>
      <c r="C114" s="30" t="s">
        <v>226</v>
      </c>
      <c r="D114" s="31" t="s">
        <v>55</v>
      </c>
      <c r="E114" s="102">
        <v>259.20999999999998</v>
      </c>
      <c r="F114" s="14">
        <f t="shared" si="7"/>
        <v>311.05199999999996</v>
      </c>
      <c r="I114" s="104">
        <f t="shared" si="6"/>
        <v>311.05199999999996</v>
      </c>
    </row>
    <row r="115" spans="1:9" ht="15.6">
      <c r="A115" s="33" t="s">
        <v>227</v>
      </c>
      <c r="B115" s="29"/>
      <c r="C115" s="30" t="s">
        <v>228</v>
      </c>
      <c r="D115" s="31" t="s">
        <v>55</v>
      </c>
      <c r="E115" s="102">
        <v>39.674999999999997</v>
      </c>
      <c r="F115" s="14">
        <f t="shared" si="7"/>
        <v>47.609999999999992</v>
      </c>
      <c r="I115" s="104">
        <f t="shared" si="6"/>
        <v>47.61</v>
      </c>
    </row>
    <row r="116" spans="1:9" ht="15.6">
      <c r="A116" s="33" t="s">
        <v>229</v>
      </c>
      <c r="B116" s="29"/>
      <c r="C116" s="30" t="s">
        <v>230</v>
      </c>
      <c r="D116" s="31" t="s">
        <v>231</v>
      </c>
      <c r="E116" s="102">
        <v>638.76749999999993</v>
      </c>
      <c r="F116" s="14">
        <f t="shared" si="7"/>
        <v>766.52099999999984</v>
      </c>
      <c r="I116" s="104">
        <f>E116+E116*0.2</f>
        <v>766.52099999999996</v>
      </c>
    </row>
    <row r="117" spans="1:9" ht="15.6">
      <c r="A117" s="33" t="s">
        <v>232</v>
      </c>
      <c r="B117" s="29"/>
      <c r="C117" s="30" t="s">
        <v>233</v>
      </c>
      <c r="D117" s="31" t="s">
        <v>234</v>
      </c>
      <c r="E117" s="102">
        <v>59.512499999999989</v>
      </c>
      <c r="F117" s="14">
        <f t="shared" si="7"/>
        <v>71.414999999999978</v>
      </c>
      <c r="I117" s="104">
        <f t="shared" ref="I117:I129" si="8">E117+E117*0.2</f>
        <v>71.414999999999992</v>
      </c>
    </row>
    <row r="118" spans="1:9" ht="15.6">
      <c r="A118" s="33" t="s">
        <v>235</v>
      </c>
      <c r="B118" s="29"/>
      <c r="C118" s="30" t="s">
        <v>236</v>
      </c>
      <c r="D118" s="31" t="s">
        <v>237</v>
      </c>
      <c r="E118" s="102">
        <v>14.547499999999998</v>
      </c>
      <c r="F118" s="14">
        <f t="shared" si="7"/>
        <v>17.456999999999997</v>
      </c>
      <c r="I118" s="104">
        <f t="shared" si="8"/>
        <v>17.456999999999997</v>
      </c>
    </row>
    <row r="119" spans="1:9" ht="15.6">
      <c r="A119" s="33" t="s">
        <v>238</v>
      </c>
      <c r="B119" s="29"/>
      <c r="C119" s="30"/>
      <c r="D119" s="31" t="s">
        <v>239</v>
      </c>
      <c r="E119" s="102">
        <v>7054.2149999999992</v>
      </c>
      <c r="F119" s="14">
        <f t="shared" si="7"/>
        <v>8465.0579999999991</v>
      </c>
      <c r="I119" s="104">
        <f t="shared" si="8"/>
        <v>8465.0579999999991</v>
      </c>
    </row>
    <row r="120" spans="1:9" ht="46.8">
      <c r="A120" s="33" t="s">
        <v>240</v>
      </c>
      <c r="B120" s="29"/>
      <c r="C120" s="35" t="s">
        <v>241</v>
      </c>
      <c r="D120" s="31" t="s">
        <v>242</v>
      </c>
      <c r="E120" s="102">
        <v>14636.107499999998</v>
      </c>
      <c r="F120" s="14">
        <f t="shared" si="7"/>
        <v>17563.328999999998</v>
      </c>
      <c r="I120" s="104">
        <f t="shared" si="8"/>
        <v>17563.328999999998</v>
      </c>
    </row>
    <row r="121" spans="1:9" ht="15.6">
      <c r="A121" s="33" t="s">
        <v>243</v>
      </c>
      <c r="B121" s="29"/>
      <c r="C121" s="30" t="s">
        <v>244</v>
      </c>
      <c r="D121" s="31" t="s">
        <v>245</v>
      </c>
      <c r="E121" s="102">
        <v>453.61749999999995</v>
      </c>
      <c r="F121" s="14">
        <f t="shared" si="7"/>
        <v>544.34099999999989</v>
      </c>
      <c r="I121" s="104">
        <f t="shared" si="8"/>
        <v>544.34099999999989</v>
      </c>
    </row>
    <row r="122" spans="1:9" ht="15.6">
      <c r="A122" s="28">
        <v>87</v>
      </c>
      <c r="B122" s="29"/>
      <c r="C122" s="26" t="s">
        <v>221</v>
      </c>
      <c r="D122" s="32"/>
      <c r="E122" s="102">
        <v>78791.904999999984</v>
      </c>
      <c r="F122" s="14">
        <f t="shared" si="7"/>
        <v>94550.285999999978</v>
      </c>
      <c r="I122" s="104">
        <f t="shared" si="8"/>
        <v>94550.285999999978</v>
      </c>
    </row>
    <row r="123" spans="1:9" ht="15.6">
      <c r="A123" s="33" t="s">
        <v>246</v>
      </c>
      <c r="B123" s="29"/>
      <c r="C123" s="30" t="s">
        <v>247</v>
      </c>
      <c r="D123" s="31" t="s">
        <v>224</v>
      </c>
      <c r="E123" s="102">
        <v>25427.707499999997</v>
      </c>
      <c r="F123" s="14">
        <f t="shared" si="7"/>
        <v>30513.248999999996</v>
      </c>
      <c r="I123" s="104">
        <f t="shared" si="8"/>
        <v>30513.248999999996</v>
      </c>
    </row>
    <row r="124" spans="1:9" ht="15.6">
      <c r="A124" s="28" t="s">
        <v>248</v>
      </c>
      <c r="B124" s="29"/>
      <c r="C124" s="30" t="str">
        <f>C114</f>
        <v>КО 3130.09.00.002</v>
      </c>
      <c r="D124" s="31" t="s">
        <v>55</v>
      </c>
      <c r="E124" s="102">
        <v>259.20999999999998</v>
      </c>
      <c r="F124" s="14">
        <f t="shared" si="7"/>
        <v>311.05199999999996</v>
      </c>
      <c r="I124" s="104">
        <f t="shared" si="8"/>
        <v>311.05199999999996</v>
      </c>
    </row>
    <row r="125" spans="1:9" ht="15.6">
      <c r="A125" s="33" t="s">
        <v>249</v>
      </c>
      <c r="B125" s="29"/>
      <c r="C125" s="30" t="str">
        <f>C115</f>
        <v>КО 3130.09.00.003</v>
      </c>
      <c r="D125" s="31" t="s">
        <v>55</v>
      </c>
      <c r="E125" s="102">
        <v>39.674999999999997</v>
      </c>
      <c r="F125" s="14">
        <f t="shared" si="7"/>
        <v>47.609999999999992</v>
      </c>
      <c r="I125" s="104">
        <f t="shared" si="8"/>
        <v>47.61</v>
      </c>
    </row>
    <row r="126" spans="1:9" ht="15.6">
      <c r="A126" s="28" t="s">
        <v>250</v>
      </c>
      <c r="B126" s="29"/>
      <c r="C126" s="30" t="str">
        <f>C116</f>
        <v>КО 1941.15.027</v>
      </c>
      <c r="D126" s="31" t="s">
        <v>231</v>
      </c>
      <c r="E126" s="102">
        <v>638.76749999999993</v>
      </c>
      <c r="F126" s="14">
        <f t="shared" si="7"/>
        <v>766.52099999999984</v>
      </c>
      <c r="I126" s="104">
        <f t="shared" si="8"/>
        <v>766.52099999999996</v>
      </c>
    </row>
    <row r="127" spans="1:9" ht="15.6">
      <c r="A127" s="33" t="s">
        <v>251</v>
      </c>
      <c r="B127" s="29"/>
      <c r="C127" s="30" t="s">
        <v>233</v>
      </c>
      <c r="D127" s="31" t="s">
        <v>234</v>
      </c>
      <c r="E127" s="102">
        <v>59.512499999999989</v>
      </c>
      <c r="F127" s="14">
        <f t="shared" si="7"/>
        <v>71.414999999999978</v>
      </c>
      <c r="I127" s="104">
        <f t="shared" si="8"/>
        <v>71.414999999999992</v>
      </c>
    </row>
    <row r="128" spans="1:9" ht="15.6">
      <c r="A128" s="28" t="s">
        <v>252</v>
      </c>
      <c r="B128" s="29"/>
      <c r="C128" s="30" t="s">
        <v>236</v>
      </c>
      <c r="D128" s="31" t="s">
        <v>237</v>
      </c>
      <c r="E128" s="102">
        <v>14.547499999999998</v>
      </c>
      <c r="F128" s="14">
        <f t="shared" si="7"/>
        <v>17.456999999999997</v>
      </c>
      <c r="I128" s="104">
        <f t="shared" si="8"/>
        <v>17.456999999999997</v>
      </c>
    </row>
    <row r="129" spans="1:9" ht="15.6">
      <c r="A129" s="33" t="s">
        <v>253</v>
      </c>
      <c r="B129" s="29"/>
      <c r="C129" s="30"/>
      <c r="D129" s="31" t="s">
        <v>239</v>
      </c>
      <c r="E129" s="102">
        <v>7054.2149999999992</v>
      </c>
      <c r="F129" s="14">
        <f t="shared" si="7"/>
        <v>8465.0579999999991</v>
      </c>
      <c r="I129" s="104">
        <f t="shared" si="8"/>
        <v>8465.0579999999991</v>
      </c>
    </row>
    <row r="130" spans="1:9" ht="46.8">
      <c r="A130" s="28" t="s">
        <v>254</v>
      </c>
      <c r="B130" s="29"/>
      <c r="C130" s="35" t="s">
        <v>255</v>
      </c>
      <c r="D130" s="31" t="s">
        <v>242</v>
      </c>
      <c r="E130" s="102">
        <v>14636.107499999998</v>
      </c>
      <c r="F130" s="14">
        <f t="shared" si="7"/>
        <v>17563.328999999998</v>
      </c>
      <c r="I130" s="104">
        <f>E130+E130*0.2</f>
        <v>17563.328999999998</v>
      </c>
    </row>
    <row r="131" spans="1:9" ht="15.6">
      <c r="A131" s="33" t="s">
        <v>256</v>
      </c>
      <c r="B131" s="29"/>
      <c r="C131" s="30" t="s">
        <v>244</v>
      </c>
      <c r="D131" s="31" t="s">
        <v>245</v>
      </c>
      <c r="E131" s="102">
        <v>453.61749999999995</v>
      </c>
      <c r="F131" s="14">
        <f t="shared" si="7"/>
        <v>544.34099999999989</v>
      </c>
      <c r="I131" s="104">
        <f t="shared" ref="I131:I141" si="9">E131+E131*0.2</f>
        <v>544.34099999999989</v>
      </c>
    </row>
    <row r="132" spans="1:9" ht="16.2">
      <c r="A132" s="106" t="s">
        <v>257</v>
      </c>
      <c r="B132" s="106"/>
      <c r="C132" s="106"/>
      <c r="D132" s="106"/>
      <c r="E132" s="106"/>
      <c r="F132" s="106"/>
      <c r="I132" s="104">
        <f t="shared" si="9"/>
        <v>0</v>
      </c>
    </row>
    <row r="133" spans="1:9" ht="16.2">
      <c r="A133" s="36">
        <v>1</v>
      </c>
      <c r="B133" s="92"/>
      <c r="C133" s="38" t="s">
        <v>258</v>
      </c>
      <c r="D133" s="39" t="s">
        <v>259</v>
      </c>
      <c r="E133" s="102">
        <v>462.87499999999989</v>
      </c>
      <c r="F133" s="14">
        <f t="shared" ref="F133:F167" si="10">E133*$G$10</f>
        <v>555.44999999999982</v>
      </c>
      <c r="I133" s="104">
        <f t="shared" si="9"/>
        <v>555.44999999999982</v>
      </c>
    </row>
    <row r="134" spans="1:9" s="21" customFormat="1" ht="15.6">
      <c r="A134" s="40">
        <v>2</v>
      </c>
      <c r="B134" s="41"/>
      <c r="C134" s="20" t="s">
        <v>260</v>
      </c>
      <c r="D134" s="20" t="s">
        <v>261</v>
      </c>
      <c r="E134" s="102">
        <v>16808.974999999995</v>
      </c>
      <c r="F134" s="14">
        <f t="shared" si="10"/>
        <v>20170.769999999993</v>
      </c>
      <c r="I134" s="104">
        <f t="shared" si="9"/>
        <v>20170.769999999993</v>
      </c>
    </row>
    <row r="135" spans="1:9" s="21" customFormat="1" ht="15.6">
      <c r="A135" s="40">
        <v>3</v>
      </c>
      <c r="B135" s="41"/>
      <c r="C135" s="20" t="s">
        <v>262</v>
      </c>
      <c r="D135" s="20" t="s">
        <v>261</v>
      </c>
      <c r="E135" s="102">
        <v>16808.974999999995</v>
      </c>
      <c r="F135" s="14">
        <f t="shared" si="10"/>
        <v>20170.769999999993</v>
      </c>
      <c r="I135" s="104">
        <f t="shared" si="9"/>
        <v>20170.769999999993</v>
      </c>
    </row>
    <row r="136" spans="1:9" ht="15.6">
      <c r="A136" s="36">
        <v>4</v>
      </c>
      <c r="B136" s="42"/>
      <c r="C136" s="38" t="s">
        <v>263</v>
      </c>
      <c r="D136" s="39" t="s">
        <v>264</v>
      </c>
      <c r="E136" s="102">
        <v>1248.4399999999998</v>
      </c>
      <c r="F136" s="14">
        <f t="shared" si="10"/>
        <v>1498.1279999999997</v>
      </c>
      <c r="I136" s="104">
        <f t="shared" si="9"/>
        <v>1498.1279999999997</v>
      </c>
    </row>
    <row r="137" spans="1:9" ht="15.6">
      <c r="A137" s="40">
        <v>5</v>
      </c>
      <c r="B137" s="42"/>
      <c r="C137" s="38" t="s">
        <v>265</v>
      </c>
      <c r="D137" s="39" t="s">
        <v>266</v>
      </c>
      <c r="E137" s="102">
        <v>1248.4399999999998</v>
      </c>
      <c r="F137" s="14">
        <f t="shared" si="10"/>
        <v>1498.1279999999997</v>
      </c>
      <c r="I137" s="104">
        <f t="shared" si="9"/>
        <v>1498.1279999999997</v>
      </c>
    </row>
    <row r="138" spans="1:9" ht="15.6">
      <c r="A138" s="40">
        <v>6</v>
      </c>
      <c r="B138" s="42"/>
      <c r="C138" s="38" t="s">
        <v>267</v>
      </c>
      <c r="D138" s="39" t="s">
        <v>264</v>
      </c>
      <c r="E138" s="102">
        <v>4138.1025</v>
      </c>
      <c r="F138" s="14">
        <f t="shared" si="10"/>
        <v>4965.723</v>
      </c>
      <c r="I138" s="104">
        <f t="shared" si="9"/>
        <v>4965.723</v>
      </c>
    </row>
    <row r="139" spans="1:9" ht="15.6">
      <c r="A139" s="36">
        <v>7</v>
      </c>
      <c r="B139" s="42"/>
      <c r="C139" s="38" t="s">
        <v>268</v>
      </c>
      <c r="D139" s="39" t="s">
        <v>266</v>
      </c>
      <c r="E139" s="102">
        <v>4138.1025</v>
      </c>
      <c r="F139" s="14">
        <f t="shared" si="10"/>
        <v>4965.723</v>
      </c>
      <c r="I139" s="104">
        <f t="shared" si="9"/>
        <v>4965.723</v>
      </c>
    </row>
    <row r="140" spans="1:9" ht="16.2">
      <c r="A140" s="40">
        <v>8</v>
      </c>
      <c r="B140" s="92"/>
      <c r="C140" s="38" t="s">
        <v>269</v>
      </c>
      <c r="D140" s="39" t="s">
        <v>270</v>
      </c>
      <c r="E140" s="102">
        <v>223.50249999999997</v>
      </c>
      <c r="F140" s="14">
        <f t="shared" si="10"/>
        <v>268.20299999999997</v>
      </c>
      <c r="I140" s="104">
        <f t="shared" si="9"/>
        <v>268.20299999999997</v>
      </c>
    </row>
    <row r="141" spans="1:9" ht="16.2">
      <c r="A141" s="40">
        <v>9</v>
      </c>
      <c r="B141" s="92"/>
      <c r="C141" s="38" t="s">
        <v>271</v>
      </c>
      <c r="D141" s="39" t="s">
        <v>272</v>
      </c>
      <c r="E141" s="102">
        <v>276.40249999999997</v>
      </c>
      <c r="F141" s="14">
        <f t="shared" si="10"/>
        <v>331.68299999999994</v>
      </c>
      <c r="I141" s="104">
        <f t="shared" si="9"/>
        <v>331.68299999999999</v>
      </c>
    </row>
    <row r="142" spans="1:9" ht="16.2">
      <c r="A142" s="36">
        <v>10</v>
      </c>
      <c r="B142" s="92"/>
      <c r="C142" s="38" t="s">
        <v>273</v>
      </c>
      <c r="D142" s="39" t="s">
        <v>274</v>
      </c>
      <c r="E142" s="102">
        <v>1038.1624999999997</v>
      </c>
      <c r="F142" s="14">
        <f t="shared" si="10"/>
        <v>1245.7949999999996</v>
      </c>
      <c r="I142" s="104">
        <f>E142+E142*0.2</f>
        <v>1245.7949999999996</v>
      </c>
    </row>
    <row r="143" spans="1:9" ht="15.6">
      <c r="A143" s="40">
        <v>11</v>
      </c>
      <c r="B143" s="43"/>
      <c r="C143" s="44" t="s">
        <v>275</v>
      </c>
      <c r="D143" s="45" t="s">
        <v>276</v>
      </c>
      <c r="E143" s="102">
        <v>314.75499999999994</v>
      </c>
      <c r="F143" s="14">
        <f t="shared" si="10"/>
        <v>377.7059999999999</v>
      </c>
      <c r="I143" s="104">
        <f t="shared" ref="I143:I155" si="11">E143+E143*0.2</f>
        <v>377.7059999999999</v>
      </c>
    </row>
    <row r="144" spans="1:9" ht="15.6">
      <c r="A144" s="40">
        <v>12</v>
      </c>
      <c r="B144" s="43"/>
      <c r="C144" s="44" t="s">
        <v>277</v>
      </c>
      <c r="D144" s="45" t="s">
        <v>276</v>
      </c>
      <c r="E144" s="102">
        <v>342.52749999999992</v>
      </c>
      <c r="F144" s="14">
        <f t="shared" si="10"/>
        <v>411.0329999999999</v>
      </c>
      <c r="I144" s="104">
        <f t="shared" si="11"/>
        <v>411.0329999999999</v>
      </c>
    </row>
    <row r="145" spans="1:9" ht="15.6">
      <c r="A145" s="36">
        <v>13</v>
      </c>
      <c r="B145" s="43"/>
      <c r="C145" s="44" t="s">
        <v>278</v>
      </c>
      <c r="D145" s="45" t="s">
        <v>279</v>
      </c>
      <c r="E145" s="102">
        <v>3992.6274999999996</v>
      </c>
      <c r="F145" s="14">
        <f t="shared" si="10"/>
        <v>4791.1529999999993</v>
      </c>
      <c r="I145" s="104">
        <f t="shared" si="11"/>
        <v>4791.1529999999993</v>
      </c>
    </row>
    <row r="146" spans="1:9" ht="15.6">
      <c r="A146" s="40">
        <v>14</v>
      </c>
      <c r="B146" s="43"/>
      <c r="C146" s="44" t="s">
        <v>280</v>
      </c>
      <c r="D146" s="45" t="s">
        <v>281</v>
      </c>
      <c r="E146" s="102">
        <v>1102.9649999999999</v>
      </c>
      <c r="F146" s="14">
        <f t="shared" si="10"/>
        <v>1323.5579999999998</v>
      </c>
      <c r="I146" s="104">
        <f t="shared" si="11"/>
        <v>1323.558</v>
      </c>
    </row>
    <row r="147" spans="1:9" ht="15.6">
      <c r="A147" s="40">
        <v>15</v>
      </c>
      <c r="B147" s="43"/>
      <c r="C147" s="44" t="s">
        <v>282</v>
      </c>
      <c r="D147" s="45" t="s">
        <v>283</v>
      </c>
      <c r="E147" s="102">
        <v>46.287499999999994</v>
      </c>
      <c r="F147" s="14">
        <f t="shared" si="10"/>
        <v>55.544999999999995</v>
      </c>
      <c r="I147" s="104">
        <f t="shared" si="11"/>
        <v>55.544999999999995</v>
      </c>
    </row>
    <row r="148" spans="1:9" ht="15.6">
      <c r="A148" s="36">
        <v>16</v>
      </c>
      <c r="B148" s="43"/>
      <c r="C148" s="44" t="s">
        <v>284</v>
      </c>
      <c r="D148" s="45" t="s">
        <v>285</v>
      </c>
      <c r="E148" s="102">
        <v>380.87999999999994</v>
      </c>
      <c r="F148" s="14">
        <f t="shared" si="10"/>
        <v>457.05599999999993</v>
      </c>
      <c r="I148" s="104">
        <f t="shared" si="11"/>
        <v>457.05599999999993</v>
      </c>
    </row>
    <row r="149" spans="1:9" ht="15.6">
      <c r="A149" s="40">
        <v>17</v>
      </c>
      <c r="B149" s="43"/>
      <c r="C149" s="44" t="s">
        <v>286</v>
      </c>
      <c r="D149" s="45" t="s">
        <v>274</v>
      </c>
      <c r="E149" s="102">
        <v>892.68749999999977</v>
      </c>
      <c r="F149" s="14">
        <f t="shared" si="10"/>
        <v>1071.2249999999997</v>
      </c>
      <c r="I149" s="104">
        <f t="shared" si="11"/>
        <v>1071.2249999999997</v>
      </c>
    </row>
    <row r="150" spans="1:9" ht="15.6">
      <c r="A150" s="40">
        <v>18</v>
      </c>
      <c r="B150" s="43"/>
      <c r="C150" s="44" t="s">
        <v>287</v>
      </c>
      <c r="D150" s="45" t="s">
        <v>288</v>
      </c>
      <c r="E150" s="102">
        <v>8170.4049999999988</v>
      </c>
      <c r="F150" s="14">
        <f t="shared" si="10"/>
        <v>9804.485999999999</v>
      </c>
      <c r="I150" s="104">
        <f t="shared" si="11"/>
        <v>9804.485999999999</v>
      </c>
    </row>
    <row r="151" spans="1:9" ht="15.6">
      <c r="A151" s="36">
        <v>19</v>
      </c>
      <c r="B151" s="43"/>
      <c r="C151" s="44" t="s">
        <v>289</v>
      </c>
      <c r="D151" s="45" t="s">
        <v>290</v>
      </c>
      <c r="E151" s="102">
        <v>3363.1174999999994</v>
      </c>
      <c r="F151" s="14">
        <f t="shared" si="10"/>
        <v>4035.7409999999991</v>
      </c>
      <c r="I151" s="104">
        <f t="shared" si="11"/>
        <v>4035.7409999999991</v>
      </c>
    </row>
    <row r="152" spans="1:9" ht="15.6">
      <c r="A152" s="40">
        <v>20</v>
      </c>
      <c r="B152" s="43"/>
      <c r="C152" s="44" t="s">
        <v>291</v>
      </c>
      <c r="D152" s="45" t="s">
        <v>292</v>
      </c>
      <c r="E152" s="102">
        <v>3035.1374999999998</v>
      </c>
      <c r="F152" s="14">
        <f t="shared" si="10"/>
        <v>3642.1649999999995</v>
      </c>
      <c r="I152" s="104">
        <f t="shared" si="11"/>
        <v>3642.165</v>
      </c>
    </row>
    <row r="153" spans="1:9" ht="15.6">
      <c r="A153" s="40">
        <v>21</v>
      </c>
      <c r="B153" s="43"/>
      <c r="C153" s="46" t="s">
        <v>293</v>
      </c>
      <c r="D153" s="47" t="s">
        <v>276</v>
      </c>
      <c r="E153" s="102">
        <v>617.60749999999985</v>
      </c>
      <c r="F153" s="14">
        <f t="shared" si="10"/>
        <v>741.12899999999979</v>
      </c>
      <c r="I153" s="104">
        <f t="shared" si="11"/>
        <v>741.12899999999979</v>
      </c>
    </row>
    <row r="154" spans="1:9" ht="15.6">
      <c r="A154" s="36">
        <v>22</v>
      </c>
      <c r="B154" s="43"/>
      <c r="C154" s="46" t="s">
        <v>294</v>
      </c>
      <c r="D154" s="47" t="s">
        <v>270</v>
      </c>
      <c r="E154" s="102">
        <v>223.50249999999997</v>
      </c>
      <c r="F154" s="14">
        <f t="shared" si="10"/>
        <v>268.20299999999997</v>
      </c>
      <c r="I154" s="104">
        <f t="shared" si="11"/>
        <v>268.20299999999997</v>
      </c>
    </row>
    <row r="155" spans="1:9" ht="15.6">
      <c r="A155" s="40">
        <v>23</v>
      </c>
      <c r="B155" s="43"/>
      <c r="C155" s="46" t="s">
        <v>295</v>
      </c>
      <c r="D155" s="47" t="s">
        <v>296</v>
      </c>
      <c r="E155" s="102">
        <v>249.95249999999999</v>
      </c>
      <c r="F155" s="14">
        <f t="shared" si="10"/>
        <v>299.94299999999998</v>
      </c>
      <c r="I155" s="104">
        <f t="shared" si="11"/>
        <v>299.94299999999998</v>
      </c>
    </row>
    <row r="156" spans="1:9" ht="15.6">
      <c r="A156" s="40">
        <v>24</v>
      </c>
      <c r="B156" s="43"/>
      <c r="C156" s="46" t="s">
        <v>297</v>
      </c>
      <c r="D156" s="45" t="s">
        <v>298</v>
      </c>
      <c r="E156" s="102">
        <v>342.52749999999992</v>
      </c>
      <c r="F156" s="14">
        <f t="shared" si="10"/>
        <v>411.0329999999999</v>
      </c>
      <c r="I156" s="104">
        <f>E156+E156*0.2</f>
        <v>411.0329999999999</v>
      </c>
    </row>
    <row r="157" spans="1:9" ht="15.6">
      <c r="A157" s="36">
        <v>25</v>
      </c>
      <c r="B157" s="43"/>
      <c r="C157" s="46" t="s">
        <v>299</v>
      </c>
      <c r="D157" s="47" t="s">
        <v>300</v>
      </c>
      <c r="E157" s="102">
        <v>3286.4124999999999</v>
      </c>
      <c r="F157" s="14">
        <f t="shared" si="10"/>
        <v>3943.6949999999997</v>
      </c>
      <c r="I157" s="104">
        <f t="shared" ref="I157:I175" si="12">E157+E157*0.2</f>
        <v>3943.6949999999997</v>
      </c>
    </row>
    <row r="158" spans="1:9" ht="15.6">
      <c r="A158" s="40">
        <v>26</v>
      </c>
      <c r="B158" s="43"/>
      <c r="C158" s="46" t="s">
        <v>271</v>
      </c>
      <c r="D158" s="47" t="s">
        <v>272</v>
      </c>
      <c r="E158" s="102">
        <v>289.6275</v>
      </c>
      <c r="F158" s="14">
        <f t="shared" si="10"/>
        <v>347.553</v>
      </c>
      <c r="I158" s="104">
        <f t="shared" si="12"/>
        <v>347.553</v>
      </c>
    </row>
    <row r="159" spans="1:9" ht="15.6">
      <c r="A159" s="40">
        <v>27</v>
      </c>
      <c r="B159" s="43"/>
      <c r="C159" s="48" t="s">
        <v>301</v>
      </c>
      <c r="D159" s="47" t="s">
        <v>288</v>
      </c>
      <c r="E159" s="102">
        <v>8486.4824999999983</v>
      </c>
      <c r="F159" s="14">
        <f t="shared" si="10"/>
        <v>10183.778999999997</v>
      </c>
      <c r="I159" s="104">
        <f t="shared" si="12"/>
        <v>10183.778999999999</v>
      </c>
    </row>
    <row r="160" spans="1:9" ht="15.6">
      <c r="A160" s="36">
        <v>28</v>
      </c>
      <c r="B160" s="43"/>
      <c r="C160" s="46" t="s">
        <v>302</v>
      </c>
      <c r="D160" s="49" t="s">
        <v>303</v>
      </c>
      <c r="E160" s="102">
        <v>4808.6099999999988</v>
      </c>
      <c r="F160" s="14">
        <f t="shared" si="10"/>
        <v>5770.3319999999985</v>
      </c>
      <c r="I160" s="104">
        <f t="shared" si="12"/>
        <v>5770.3319999999985</v>
      </c>
    </row>
    <row r="161" spans="1:9" ht="15.6">
      <c r="A161" s="40">
        <v>29</v>
      </c>
      <c r="B161" s="43"/>
      <c r="C161" s="46" t="s">
        <v>304</v>
      </c>
      <c r="D161" s="49" t="s">
        <v>305</v>
      </c>
      <c r="E161" s="102">
        <v>4677.682499999999</v>
      </c>
      <c r="F161" s="14">
        <f t="shared" si="10"/>
        <v>5613.2189999999982</v>
      </c>
      <c r="I161" s="104">
        <f t="shared" si="12"/>
        <v>5613.2189999999991</v>
      </c>
    </row>
    <row r="162" spans="1:9" ht="15.6">
      <c r="A162" s="40">
        <v>30</v>
      </c>
      <c r="B162" s="43"/>
      <c r="C162" s="48" t="s">
        <v>306</v>
      </c>
      <c r="D162" s="45" t="s">
        <v>307</v>
      </c>
      <c r="E162" s="102">
        <v>186123.36</v>
      </c>
      <c r="F162" s="14">
        <f t="shared" si="10"/>
        <v>223348.03199999998</v>
      </c>
      <c r="I162" s="104">
        <f t="shared" si="12"/>
        <v>223348.03199999998</v>
      </c>
    </row>
    <row r="163" spans="1:9" ht="15.6">
      <c r="A163" s="36">
        <v>31</v>
      </c>
      <c r="B163" s="43"/>
      <c r="C163" s="48" t="s">
        <v>308</v>
      </c>
      <c r="D163" s="45" t="s">
        <v>309</v>
      </c>
      <c r="E163" s="102">
        <v>999.81</v>
      </c>
      <c r="F163" s="14">
        <f t="shared" si="10"/>
        <v>1199.7719999999999</v>
      </c>
      <c r="I163" s="104">
        <f t="shared" si="12"/>
        <v>1199.7719999999999</v>
      </c>
    </row>
    <row r="164" spans="1:9" ht="15.6">
      <c r="A164" s="40">
        <v>32</v>
      </c>
      <c r="B164" s="43"/>
      <c r="C164" s="48" t="s">
        <v>310</v>
      </c>
      <c r="D164" s="45" t="s">
        <v>311</v>
      </c>
      <c r="E164" s="102">
        <v>617.60749999999985</v>
      </c>
      <c r="F164" s="14">
        <f t="shared" si="10"/>
        <v>741.12899999999979</v>
      </c>
      <c r="I164" s="104">
        <f t="shared" si="12"/>
        <v>741.12899999999979</v>
      </c>
    </row>
    <row r="165" spans="1:9" ht="15.6">
      <c r="A165" s="40">
        <v>33</v>
      </c>
      <c r="B165" s="43"/>
      <c r="C165" s="48" t="s">
        <v>312</v>
      </c>
      <c r="D165" s="45" t="s">
        <v>61</v>
      </c>
      <c r="E165" s="102">
        <v>1129.4149999999997</v>
      </c>
      <c r="F165" s="14">
        <f t="shared" si="10"/>
        <v>1355.2979999999995</v>
      </c>
      <c r="I165" s="104">
        <f t="shared" si="12"/>
        <v>1355.2979999999998</v>
      </c>
    </row>
    <row r="166" spans="1:9" ht="15.6">
      <c r="A166" s="36">
        <v>34</v>
      </c>
      <c r="B166" s="43"/>
      <c r="C166" s="48" t="s">
        <v>313</v>
      </c>
      <c r="D166" s="45" t="s">
        <v>21</v>
      </c>
      <c r="E166" s="102">
        <v>2600.0349999999994</v>
      </c>
      <c r="F166" s="14">
        <f t="shared" si="10"/>
        <v>3120.041999999999</v>
      </c>
      <c r="I166" s="104">
        <f t="shared" si="12"/>
        <v>3120.0419999999995</v>
      </c>
    </row>
    <row r="167" spans="1:9" ht="15.6">
      <c r="A167" s="40">
        <v>35</v>
      </c>
      <c r="B167" s="43"/>
      <c r="C167" s="48" t="s">
        <v>314</v>
      </c>
      <c r="D167" s="49" t="s">
        <v>315</v>
      </c>
      <c r="E167" s="102">
        <v>12771.382499999998</v>
      </c>
      <c r="F167" s="14">
        <f t="shared" si="10"/>
        <v>15325.658999999996</v>
      </c>
      <c r="I167" s="104">
        <f t="shared" si="12"/>
        <v>15325.658999999998</v>
      </c>
    </row>
    <row r="168" spans="1:9" ht="16.2">
      <c r="A168" s="107" t="s">
        <v>316</v>
      </c>
      <c r="B168" s="107"/>
      <c r="C168" s="107"/>
      <c r="D168" s="107"/>
      <c r="E168" s="107"/>
      <c r="F168" s="107"/>
      <c r="I168" s="104">
        <f t="shared" si="12"/>
        <v>0</v>
      </c>
    </row>
    <row r="169" spans="1:9" ht="15.6">
      <c r="A169" s="50">
        <v>1</v>
      </c>
      <c r="B169" s="20"/>
      <c r="C169" s="20" t="s">
        <v>317</v>
      </c>
      <c r="D169" s="51" t="s">
        <v>196</v>
      </c>
      <c r="E169" s="102">
        <v>289.6275</v>
      </c>
      <c r="F169" s="14">
        <f t="shared" ref="F169:F232" si="13">E169*$G$10</f>
        <v>347.553</v>
      </c>
      <c r="I169" s="104">
        <f t="shared" si="12"/>
        <v>347.553</v>
      </c>
    </row>
    <row r="170" spans="1:9" ht="15.6">
      <c r="A170" s="50">
        <v>2</v>
      </c>
      <c r="B170" s="20"/>
      <c r="C170" s="20" t="s">
        <v>318</v>
      </c>
      <c r="D170" s="51" t="s">
        <v>196</v>
      </c>
      <c r="E170" s="102">
        <v>289.6275</v>
      </c>
      <c r="F170" s="14">
        <f t="shared" si="13"/>
        <v>347.553</v>
      </c>
      <c r="I170" s="104">
        <f t="shared" si="12"/>
        <v>347.553</v>
      </c>
    </row>
    <row r="171" spans="1:9" ht="15.6">
      <c r="A171" s="50">
        <v>3</v>
      </c>
      <c r="B171" s="20"/>
      <c r="C171" s="20" t="s">
        <v>319</v>
      </c>
      <c r="D171" s="51" t="s">
        <v>320</v>
      </c>
      <c r="E171" s="102">
        <v>13912.699999999997</v>
      </c>
      <c r="F171" s="14">
        <f t="shared" si="13"/>
        <v>16695.239999999994</v>
      </c>
      <c r="I171" s="104">
        <f t="shared" si="12"/>
        <v>16695.239999999998</v>
      </c>
    </row>
    <row r="172" spans="1:9" ht="15.6">
      <c r="A172" s="50">
        <v>4</v>
      </c>
      <c r="B172" s="20"/>
      <c r="C172" s="20" t="s">
        <v>321</v>
      </c>
      <c r="D172" s="51" t="s">
        <v>322</v>
      </c>
      <c r="E172" s="102">
        <v>130.92749999999998</v>
      </c>
      <c r="F172" s="14">
        <f t="shared" si="13"/>
        <v>157.11299999999997</v>
      </c>
      <c r="I172" s="104">
        <f t="shared" si="12"/>
        <v>157.11299999999997</v>
      </c>
    </row>
    <row r="173" spans="1:9" ht="15.6">
      <c r="A173" s="50">
        <v>5</v>
      </c>
      <c r="B173" s="20"/>
      <c r="C173" s="20" t="s">
        <v>323</v>
      </c>
      <c r="D173" s="51" t="s">
        <v>270</v>
      </c>
      <c r="E173" s="102">
        <v>342.52749999999992</v>
      </c>
      <c r="F173" s="14">
        <f t="shared" si="13"/>
        <v>411.0329999999999</v>
      </c>
      <c r="I173" s="104">
        <f t="shared" si="12"/>
        <v>411.0329999999999</v>
      </c>
    </row>
    <row r="174" spans="1:9" ht="15.6">
      <c r="A174" s="50">
        <v>6</v>
      </c>
      <c r="B174" s="20" t="s">
        <v>324</v>
      </c>
      <c r="C174" s="20" t="s">
        <v>325</v>
      </c>
      <c r="D174" s="51" t="s">
        <v>61</v>
      </c>
      <c r="E174" s="102">
        <v>380.87999999999994</v>
      </c>
      <c r="F174" s="14">
        <f t="shared" si="13"/>
        <v>457.05599999999993</v>
      </c>
      <c r="I174" s="104">
        <f>E174+E174*0.2</f>
        <v>457.05599999999993</v>
      </c>
    </row>
    <row r="175" spans="1:9" ht="15.6">
      <c r="A175" s="50">
        <v>7</v>
      </c>
      <c r="B175" s="20" t="s">
        <v>326</v>
      </c>
      <c r="C175" s="20" t="s">
        <v>327</v>
      </c>
      <c r="D175" s="51" t="s">
        <v>328</v>
      </c>
      <c r="E175" s="102">
        <v>355.75249999999994</v>
      </c>
      <c r="F175" s="14">
        <f t="shared" si="13"/>
        <v>426.90299999999991</v>
      </c>
      <c r="I175" s="104">
        <f t="shared" si="12"/>
        <v>426.90299999999991</v>
      </c>
    </row>
    <row r="176" spans="1:9" ht="15.6">
      <c r="A176" s="50">
        <v>8</v>
      </c>
      <c r="B176" s="52" t="s">
        <v>329</v>
      </c>
      <c r="C176" s="20" t="s">
        <v>330</v>
      </c>
      <c r="D176" s="51" t="s">
        <v>322</v>
      </c>
      <c r="E176" s="102">
        <v>289.6275</v>
      </c>
      <c r="F176" s="14">
        <f t="shared" si="13"/>
        <v>347.553</v>
      </c>
      <c r="I176" s="104">
        <f>E176+E176*0.2</f>
        <v>347.553</v>
      </c>
    </row>
    <row r="177" spans="1:9" ht="15.6">
      <c r="A177" s="50">
        <v>9</v>
      </c>
      <c r="B177" s="20" t="s">
        <v>331</v>
      </c>
      <c r="C177" s="20" t="s">
        <v>332</v>
      </c>
      <c r="D177" s="51" t="s">
        <v>333</v>
      </c>
      <c r="E177" s="102">
        <v>13966.922499999999</v>
      </c>
      <c r="F177" s="14">
        <f t="shared" si="13"/>
        <v>16760.306999999997</v>
      </c>
      <c r="I177" s="104">
        <f t="shared" ref="I177:I188" si="14">E177+E177*0.2</f>
        <v>16760.307000000001</v>
      </c>
    </row>
    <row r="178" spans="1:9" ht="15.6">
      <c r="A178" s="50">
        <v>10</v>
      </c>
      <c r="B178" s="20"/>
      <c r="C178" s="20" t="s">
        <v>334</v>
      </c>
      <c r="D178" s="51" t="s">
        <v>335</v>
      </c>
      <c r="E178" s="102">
        <v>13966.922499999999</v>
      </c>
      <c r="F178" s="14">
        <f t="shared" si="13"/>
        <v>16760.306999999997</v>
      </c>
      <c r="I178" s="104">
        <f t="shared" si="14"/>
        <v>16760.307000000001</v>
      </c>
    </row>
    <row r="179" spans="1:9" ht="15.6">
      <c r="A179" s="50">
        <v>11</v>
      </c>
      <c r="B179" s="20" t="s">
        <v>336</v>
      </c>
      <c r="C179" s="20" t="s">
        <v>337</v>
      </c>
      <c r="D179" s="51" t="s">
        <v>338</v>
      </c>
      <c r="E179" s="102">
        <v>84610.904999999984</v>
      </c>
      <c r="F179" s="14">
        <f t="shared" si="13"/>
        <v>101533.08599999998</v>
      </c>
      <c r="I179" s="104">
        <f t="shared" si="14"/>
        <v>101533.08599999998</v>
      </c>
    </row>
    <row r="180" spans="1:9" ht="15.6">
      <c r="A180" s="50">
        <v>12</v>
      </c>
      <c r="B180" s="20"/>
      <c r="C180" s="20" t="s">
        <v>339</v>
      </c>
      <c r="D180" s="51" t="s">
        <v>340</v>
      </c>
      <c r="E180" s="102">
        <v>145.47499999999997</v>
      </c>
      <c r="F180" s="14">
        <f t="shared" si="13"/>
        <v>174.56999999999996</v>
      </c>
      <c r="I180" s="104">
        <f t="shared" si="14"/>
        <v>174.56999999999996</v>
      </c>
    </row>
    <row r="181" spans="1:9" ht="15.6">
      <c r="A181" s="50">
        <v>13</v>
      </c>
      <c r="B181" s="20" t="s">
        <v>341</v>
      </c>
      <c r="C181" s="20" t="s">
        <v>342</v>
      </c>
      <c r="D181" s="51" t="s">
        <v>343</v>
      </c>
      <c r="E181" s="102">
        <v>2405.6274999999996</v>
      </c>
      <c r="F181" s="14">
        <f t="shared" si="13"/>
        <v>2886.7529999999992</v>
      </c>
      <c r="I181" s="104">
        <f t="shared" si="14"/>
        <v>2886.7529999999997</v>
      </c>
    </row>
    <row r="182" spans="1:9" ht="15.6">
      <c r="A182" s="50">
        <v>14</v>
      </c>
      <c r="B182" s="53" t="s">
        <v>344</v>
      </c>
      <c r="C182" s="20" t="s">
        <v>345</v>
      </c>
      <c r="D182" s="51" t="s">
        <v>346</v>
      </c>
      <c r="E182" s="102">
        <v>11311.342499999997</v>
      </c>
      <c r="F182" s="14">
        <f t="shared" si="13"/>
        <v>13573.610999999995</v>
      </c>
      <c r="I182" s="104">
        <f t="shared" si="14"/>
        <v>13573.610999999997</v>
      </c>
    </row>
    <row r="183" spans="1:9" ht="15.6">
      <c r="A183" s="50">
        <v>15</v>
      </c>
      <c r="B183" s="53"/>
      <c r="C183" s="20" t="s">
        <v>347</v>
      </c>
      <c r="D183" s="51" t="s">
        <v>348</v>
      </c>
      <c r="E183" s="102">
        <v>156.05499999999998</v>
      </c>
      <c r="F183" s="14">
        <f t="shared" si="13"/>
        <v>187.26599999999996</v>
      </c>
      <c r="I183" s="104">
        <f t="shared" si="14"/>
        <v>187.26599999999996</v>
      </c>
    </row>
    <row r="184" spans="1:9" ht="15.6">
      <c r="A184" s="50">
        <v>16</v>
      </c>
      <c r="B184" s="20" t="s">
        <v>349</v>
      </c>
      <c r="C184" s="20" t="s">
        <v>350</v>
      </c>
      <c r="D184" s="51" t="s">
        <v>351</v>
      </c>
      <c r="E184" s="102">
        <v>16937.257499999996</v>
      </c>
      <c r="F184" s="14">
        <f t="shared" si="13"/>
        <v>20324.708999999995</v>
      </c>
      <c r="I184" s="104">
        <f t="shared" si="14"/>
        <v>20324.708999999995</v>
      </c>
    </row>
    <row r="185" spans="1:9" ht="15.6">
      <c r="A185" s="50">
        <v>17</v>
      </c>
      <c r="B185" s="20" t="s">
        <v>352</v>
      </c>
      <c r="C185" s="20" t="s">
        <v>353</v>
      </c>
      <c r="D185" s="51" t="s">
        <v>354</v>
      </c>
      <c r="E185" s="102">
        <v>2600.0349999999994</v>
      </c>
      <c r="F185" s="14">
        <f t="shared" si="13"/>
        <v>3120.041999999999</v>
      </c>
      <c r="I185" s="104">
        <f t="shared" si="14"/>
        <v>3120.0419999999995</v>
      </c>
    </row>
    <row r="186" spans="1:9" ht="15.6">
      <c r="A186" s="50">
        <v>18</v>
      </c>
      <c r="B186" s="20"/>
      <c r="C186" s="20" t="s">
        <v>355</v>
      </c>
      <c r="D186" s="51" t="s">
        <v>356</v>
      </c>
      <c r="E186" s="102">
        <v>16622.502499999999</v>
      </c>
      <c r="F186" s="14">
        <f t="shared" si="13"/>
        <v>19947.002999999997</v>
      </c>
      <c r="I186" s="104">
        <f t="shared" si="14"/>
        <v>19947.002999999997</v>
      </c>
    </row>
    <row r="187" spans="1:9" ht="15.6">
      <c r="A187" s="50">
        <v>19</v>
      </c>
      <c r="B187" s="20" t="s">
        <v>357</v>
      </c>
      <c r="C187" s="20" t="s">
        <v>358</v>
      </c>
      <c r="D187" s="51" t="s">
        <v>359</v>
      </c>
      <c r="E187" s="102">
        <v>2905.5324999999993</v>
      </c>
      <c r="F187" s="14">
        <f t="shared" si="13"/>
        <v>3486.6389999999992</v>
      </c>
      <c r="I187" s="104">
        <f t="shared" si="14"/>
        <v>3486.6389999999992</v>
      </c>
    </row>
    <row r="188" spans="1:9" ht="15.6">
      <c r="A188" s="50">
        <v>20</v>
      </c>
      <c r="B188" s="20" t="s">
        <v>360</v>
      </c>
      <c r="C188" s="20" t="s">
        <v>361</v>
      </c>
      <c r="D188" s="51" t="s">
        <v>359</v>
      </c>
      <c r="E188" s="102">
        <v>3692.4199999999996</v>
      </c>
      <c r="F188" s="14">
        <f t="shared" si="13"/>
        <v>4430.9039999999995</v>
      </c>
      <c r="I188" s="104">
        <f t="shared" si="14"/>
        <v>4430.9039999999995</v>
      </c>
    </row>
    <row r="189" spans="1:9" ht="15.6">
      <c r="A189" s="50">
        <v>21</v>
      </c>
      <c r="B189" s="20"/>
      <c r="C189" s="20" t="s">
        <v>362</v>
      </c>
      <c r="D189" s="51" t="s">
        <v>363</v>
      </c>
      <c r="E189" s="102">
        <v>31126.359999999993</v>
      </c>
      <c r="F189" s="14">
        <f t="shared" si="13"/>
        <v>37351.631999999991</v>
      </c>
      <c r="I189" s="104">
        <f>E189+E189*0.2</f>
        <v>37351.631999999991</v>
      </c>
    </row>
    <row r="190" spans="1:9" ht="15.6">
      <c r="A190" s="50">
        <v>22</v>
      </c>
      <c r="B190" s="52" t="s">
        <v>364</v>
      </c>
      <c r="C190" s="20" t="s">
        <v>365</v>
      </c>
      <c r="D190" s="51" t="s">
        <v>27</v>
      </c>
      <c r="E190" s="102">
        <v>4151.3274999999994</v>
      </c>
      <c r="F190" s="14">
        <f t="shared" si="13"/>
        <v>4981.5929999999989</v>
      </c>
      <c r="I190" s="104">
        <f t="shared" ref="I190:I197" si="15">E190+E190*0.2</f>
        <v>4981.5929999999989</v>
      </c>
    </row>
    <row r="191" spans="1:9" ht="15.6">
      <c r="A191" s="50">
        <v>23</v>
      </c>
      <c r="B191" s="20" t="s">
        <v>366</v>
      </c>
      <c r="C191" s="20" t="s">
        <v>367</v>
      </c>
      <c r="D191" s="51" t="s">
        <v>368</v>
      </c>
      <c r="E191" s="102">
        <v>14911.187499999996</v>
      </c>
      <c r="F191" s="14">
        <f t="shared" si="13"/>
        <v>17893.424999999996</v>
      </c>
      <c r="I191" s="104">
        <f t="shared" si="15"/>
        <v>17893.424999999996</v>
      </c>
    </row>
    <row r="192" spans="1:9" ht="15.6">
      <c r="A192" s="50">
        <v>24</v>
      </c>
      <c r="B192" s="20" t="s">
        <v>369</v>
      </c>
      <c r="C192" s="20" t="s">
        <v>370</v>
      </c>
      <c r="D192" s="51" t="s">
        <v>61</v>
      </c>
      <c r="E192" s="102">
        <v>380.87999999999994</v>
      </c>
      <c r="F192" s="14">
        <f t="shared" si="13"/>
        <v>457.05599999999993</v>
      </c>
      <c r="I192" s="104">
        <f t="shared" si="15"/>
        <v>457.05599999999993</v>
      </c>
    </row>
    <row r="193" spans="1:9" ht="15.6">
      <c r="A193" s="50">
        <v>25</v>
      </c>
      <c r="B193" s="20" t="s">
        <v>371</v>
      </c>
      <c r="C193" s="20" t="s">
        <v>372</v>
      </c>
      <c r="D193" s="51" t="s">
        <v>373</v>
      </c>
      <c r="E193" s="102">
        <v>3323.4424999999997</v>
      </c>
      <c r="F193" s="14">
        <f t="shared" si="13"/>
        <v>3988.1309999999994</v>
      </c>
      <c r="I193" s="104">
        <f t="shared" si="15"/>
        <v>3988.1309999999994</v>
      </c>
    </row>
    <row r="194" spans="1:9" ht="15.6">
      <c r="A194" s="50">
        <v>26</v>
      </c>
      <c r="B194" s="52" t="s">
        <v>374</v>
      </c>
      <c r="C194" s="20" t="s">
        <v>375</v>
      </c>
      <c r="D194" s="51" t="s">
        <v>376</v>
      </c>
      <c r="E194" s="102">
        <v>954.84499999999991</v>
      </c>
      <c r="F194" s="14">
        <f t="shared" si="13"/>
        <v>1145.8139999999999</v>
      </c>
      <c r="I194" s="104">
        <f t="shared" si="15"/>
        <v>1145.8139999999999</v>
      </c>
    </row>
    <row r="195" spans="1:9" ht="15.6">
      <c r="A195" s="50">
        <v>27</v>
      </c>
      <c r="B195" s="20" t="s">
        <v>377</v>
      </c>
      <c r="C195" s="20" t="s">
        <v>378</v>
      </c>
      <c r="D195" s="51" t="s">
        <v>61</v>
      </c>
      <c r="E195" s="102">
        <v>156.05499999999998</v>
      </c>
      <c r="F195" s="14">
        <f t="shared" si="13"/>
        <v>187.26599999999996</v>
      </c>
      <c r="I195" s="104">
        <f t="shared" si="15"/>
        <v>187.26599999999996</v>
      </c>
    </row>
    <row r="196" spans="1:9" ht="15.6">
      <c r="A196" s="50">
        <v>28</v>
      </c>
      <c r="B196" s="20" t="s">
        <v>379</v>
      </c>
      <c r="C196" s="20" t="s">
        <v>380</v>
      </c>
      <c r="D196" s="51" t="s">
        <v>61</v>
      </c>
      <c r="E196" s="102">
        <v>183.82749999999999</v>
      </c>
      <c r="F196" s="14">
        <f t="shared" si="13"/>
        <v>220.59299999999999</v>
      </c>
      <c r="I196" s="104">
        <f t="shared" si="15"/>
        <v>220.59299999999999</v>
      </c>
    </row>
    <row r="197" spans="1:9" ht="15.6">
      <c r="A197" s="50">
        <v>29</v>
      </c>
      <c r="B197" s="20" t="s">
        <v>381</v>
      </c>
      <c r="C197" s="20" t="s">
        <v>382</v>
      </c>
      <c r="D197" s="51" t="s">
        <v>208</v>
      </c>
      <c r="E197" s="102">
        <v>3784.9949999999994</v>
      </c>
      <c r="F197" s="14">
        <f t="shared" si="13"/>
        <v>4541.9939999999988</v>
      </c>
      <c r="I197" s="104">
        <f t="shared" si="15"/>
        <v>4541.9939999999997</v>
      </c>
    </row>
    <row r="198" spans="1:9" ht="15.6">
      <c r="A198" s="50">
        <v>30</v>
      </c>
      <c r="B198" s="20" t="s">
        <v>383</v>
      </c>
      <c r="C198" s="20" t="s">
        <v>384</v>
      </c>
      <c r="D198" s="51" t="s">
        <v>208</v>
      </c>
      <c r="E198" s="102">
        <v>3784.9949999999994</v>
      </c>
      <c r="F198" s="14">
        <f t="shared" si="13"/>
        <v>4541.9939999999988</v>
      </c>
      <c r="I198" s="104">
        <f>E198+E198*0.2</f>
        <v>4541.9939999999997</v>
      </c>
    </row>
    <row r="199" spans="1:9" ht="15.6">
      <c r="A199" s="50">
        <v>31</v>
      </c>
      <c r="B199" s="20" t="s">
        <v>385</v>
      </c>
      <c r="C199" s="20" t="s">
        <v>386</v>
      </c>
      <c r="D199" s="51" t="s">
        <v>387</v>
      </c>
      <c r="E199" s="102">
        <v>2942.5625</v>
      </c>
      <c r="F199" s="14">
        <f t="shared" si="13"/>
        <v>3531.0749999999998</v>
      </c>
      <c r="I199" s="104">
        <f t="shared" ref="I199:I212" si="16">E199+E199*0.2</f>
        <v>3531.0749999999998</v>
      </c>
    </row>
    <row r="200" spans="1:9" ht="15.6">
      <c r="A200" s="50">
        <v>32</v>
      </c>
      <c r="B200" s="20"/>
      <c r="C200" s="20" t="s">
        <v>388</v>
      </c>
      <c r="D200" s="51" t="s">
        <v>389</v>
      </c>
      <c r="E200" s="102">
        <v>2048.5524999999998</v>
      </c>
      <c r="F200" s="14">
        <f t="shared" si="13"/>
        <v>2458.2629999999995</v>
      </c>
      <c r="I200" s="104">
        <f t="shared" si="16"/>
        <v>2458.2629999999999</v>
      </c>
    </row>
    <row r="201" spans="1:9" ht="15.6">
      <c r="A201" s="50">
        <v>33</v>
      </c>
      <c r="B201" s="20" t="s">
        <v>390</v>
      </c>
      <c r="C201" s="20" t="s">
        <v>391</v>
      </c>
      <c r="D201" s="51" t="s">
        <v>392</v>
      </c>
      <c r="E201" s="102">
        <v>1801.2449999999999</v>
      </c>
      <c r="F201" s="14">
        <f t="shared" si="13"/>
        <v>2161.4939999999997</v>
      </c>
      <c r="I201" s="104">
        <f t="shared" si="16"/>
        <v>2161.4939999999997</v>
      </c>
    </row>
    <row r="202" spans="1:9" ht="15.6">
      <c r="A202" s="50">
        <v>34</v>
      </c>
      <c r="B202" s="20" t="s">
        <v>393</v>
      </c>
      <c r="C202" s="20" t="s">
        <v>394</v>
      </c>
      <c r="D202" s="51" t="s">
        <v>395</v>
      </c>
      <c r="E202" s="102">
        <v>7989.2224999999989</v>
      </c>
      <c r="F202" s="14">
        <f t="shared" si="13"/>
        <v>9587.0669999999991</v>
      </c>
      <c r="I202" s="104">
        <f t="shared" si="16"/>
        <v>9587.0669999999991</v>
      </c>
    </row>
    <row r="203" spans="1:9" ht="15.6">
      <c r="A203" s="50">
        <v>35</v>
      </c>
      <c r="B203" s="20" t="s">
        <v>396</v>
      </c>
      <c r="C203" s="20" t="s">
        <v>397</v>
      </c>
      <c r="D203" s="51" t="s">
        <v>398</v>
      </c>
      <c r="E203" s="102">
        <v>1155.8649999999998</v>
      </c>
      <c r="F203" s="14">
        <f t="shared" si="13"/>
        <v>1387.0379999999998</v>
      </c>
      <c r="I203" s="104">
        <f t="shared" si="16"/>
        <v>1387.0379999999998</v>
      </c>
    </row>
    <row r="204" spans="1:9" ht="15.6">
      <c r="A204" s="50">
        <v>36</v>
      </c>
      <c r="B204" s="20" t="s">
        <v>399</v>
      </c>
      <c r="C204" s="20" t="s">
        <v>400</v>
      </c>
      <c r="D204" s="51" t="s">
        <v>61</v>
      </c>
      <c r="E204" s="102">
        <v>1576.4199999999998</v>
      </c>
      <c r="F204" s="14">
        <f t="shared" si="13"/>
        <v>1891.7039999999997</v>
      </c>
      <c r="I204" s="104">
        <f t="shared" si="16"/>
        <v>1891.7039999999997</v>
      </c>
    </row>
    <row r="205" spans="1:9" ht="15.6">
      <c r="A205" s="50">
        <v>37</v>
      </c>
      <c r="B205" s="20" t="s">
        <v>401</v>
      </c>
      <c r="C205" s="20" t="s">
        <v>402</v>
      </c>
      <c r="D205" s="51" t="s">
        <v>276</v>
      </c>
      <c r="E205" s="102">
        <v>342.52749999999992</v>
      </c>
      <c r="F205" s="14">
        <f t="shared" si="13"/>
        <v>411.0329999999999</v>
      </c>
      <c r="I205" s="104">
        <f t="shared" si="16"/>
        <v>411.0329999999999</v>
      </c>
    </row>
    <row r="206" spans="1:9" ht="15.6">
      <c r="A206" s="50">
        <v>38</v>
      </c>
      <c r="B206" s="20" t="s">
        <v>403</v>
      </c>
      <c r="C206" s="20" t="s">
        <v>404</v>
      </c>
      <c r="D206" s="51" t="s">
        <v>61</v>
      </c>
      <c r="E206" s="102">
        <v>358.39749999999992</v>
      </c>
      <c r="F206" s="14">
        <f t="shared" si="13"/>
        <v>430.07699999999988</v>
      </c>
      <c r="I206" s="104">
        <f t="shared" si="16"/>
        <v>430.07699999999988</v>
      </c>
    </row>
    <row r="207" spans="1:9" ht="15.6">
      <c r="A207" s="50">
        <v>39</v>
      </c>
      <c r="B207" s="20" t="s">
        <v>405</v>
      </c>
      <c r="C207" s="20" t="s">
        <v>406</v>
      </c>
      <c r="D207" s="51" t="s">
        <v>407</v>
      </c>
      <c r="E207" s="102">
        <v>3377.6649999999995</v>
      </c>
      <c r="F207" s="14">
        <f t="shared" si="13"/>
        <v>4053.1979999999994</v>
      </c>
      <c r="I207" s="104">
        <f t="shared" si="16"/>
        <v>4053.1979999999994</v>
      </c>
    </row>
    <row r="208" spans="1:9" ht="15.6">
      <c r="A208" s="50">
        <v>40</v>
      </c>
      <c r="B208" s="20"/>
      <c r="C208" s="20" t="s">
        <v>408</v>
      </c>
      <c r="D208" s="51" t="s">
        <v>409</v>
      </c>
      <c r="E208" s="102">
        <v>488.00249999999994</v>
      </c>
      <c r="F208" s="14">
        <f t="shared" si="13"/>
        <v>585.60299999999995</v>
      </c>
      <c r="I208" s="104">
        <f t="shared" si="16"/>
        <v>585.60299999999995</v>
      </c>
    </row>
    <row r="209" spans="1:9" ht="15.6">
      <c r="A209" s="50">
        <v>41</v>
      </c>
      <c r="B209" s="20"/>
      <c r="C209" s="20" t="s">
        <v>410</v>
      </c>
      <c r="D209" s="51" t="s">
        <v>411</v>
      </c>
      <c r="E209" s="102">
        <v>1419.0424999999998</v>
      </c>
      <c r="F209" s="14">
        <f t="shared" si="13"/>
        <v>1702.8509999999997</v>
      </c>
      <c r="I209" s="104">
        <f t="shared" si="16"/>
        <v>1702.8509999999997</v>
      </c>
    </row>
    <row r="210" spans="1:9" ht="15.6">
      <c r="A210" s="50">
        <v>42</v>
      </c>
      <c r="B210" s="20"/>
      <c r="C210" s="20" t="s">
        <v>412</v>
      </c>
      <c r="D210" s="51" t="s">
        <v>411</v>
      </c>
      <c r="E210" s="102">
        <v>1419.0424999999998</v>
      </c>
      <c r="F210" s="14">
        <f t="shared" si="13"/>
        <v>1702.8509999999997</v>
      </c>
      <c r="I210" s="104">
        <f t="shared" si="16"/>
        <v>1702.8509999999997</v>
      </c>
    </row>
    <row r="211" spans="1:9" ht="15.6">
      <c r="A211" s="50">
        <v>43</v>
      </c>
      <c r="B211" s="20"/>
      <c r="C211" s="20" t="s">
        <v>413</v>
      </c>
      <c r="D211" s="51" t="s">
        <v>296</v>
      </c>
      <c r="E211" s="102">
        <v>367.65499999999997</v>
      </c>
      <c r="F211" s="14">
        <f t="shared" si="13"/>
        <v>441.18599999999998</v>
      </c>
      <c r="I211" s="104">
        <f t="shared" si="16"/>
        <v>441.18599999999998</v>
      </c>
    </row>
    <row r="212" spans="1:9" ht="15.6">
      <c r="A212" s="50">
        <v>44</v>
      </c>
      <c r="B212" s="20" t="s">
        <v>414</v>
      </c>
      <c r="C212" s="20" t="s">
        <v>415</v>
      </c>
      <c r="D212" s="51" t="s">
        <v>416</v>
      </c>
      <c r="E212" s="102">
        <v>130.92749999999998</v>
      </c>
      <c r="F212" s="14">
        <f t="shared" si="13"/>
        <v>157.11299999999997</v>
      </c>
      <c r="I212" s="104">
        <f t="shared" si="16"/>
        <v>157.11299999999997</v>
      </c>
    </row>
    <row r="213" spans="1:9" ht="15.6">
      <c r="A213" s="50">
        <v>45</v>
      </c>
      <c r="B213" s="20" t="s">
        <v>417</v>
      </c>
      <c r="C213" s="20" t="s">
        <v>418</v>
      </c>
      <c r="D213" s="51" t="s">
        <v>276</v>
      </c>
      <c r="E213" s="102">
        <v>696.95749999999987</v>
      </c>
      <c r="F213" s="14">
        <f t="shared" si="13"/>
        <v>836.34899999999982</v>
      </c>
      <c r="I213" s="104">
        <f>E213+E213*0.2</f>
        <v>836.34899999999982</v>
      </c>
    </row>
    <row r="214" spans="1:9" ht="15.6">
      <c r="A214" s="50">
        <v>46</v>
      </c>
      <c r="B214" s="20" t="s">
        <v>419</v>
      </c>
      <c r="C214" s="20" t="s">
        <v>420</v>
      </c>
      <c r="D214" s="51" t="s">
        <v>61</v>
      </c>
      <c r="E214" s="102">
        <v>183.82749999999999</v>
      </c>
      <c r="F214" s="14">
        <f t="shared" si="13"/>
        <v>220.59299999999999</v>
      </c>
      <c r="I214" s="104">
        <f t="shared" ref="I214:I227" si="17">E214+E214*0.2</f>
        <v>220.59299999999999</v>
      </c>
    </row>
    <row r="215" spans="1:9" ht="15.6">
      <c r="A215" s="50">
        <v>47</v>
      </c>
      <c r="B215" s="20" t="s">
        <v>421</v>
      </c>
      <c r="C215" s="20" t="s">
        <v>422</v>
      </c>
      <c r="D215" s="51" t="s">
        <v>296</v>
      </c>
      <c r="E215" s="102">
        <v>682.41</v>
      </c>
      <c r="F215" s="14">
        <f t="shared" si="13"/>
        <v>818.89199999999994</v>
      </c>
      <c r="I215" s="104">
        <f t="shared" si="17"/>
        <v>818.89199999999994</v>
      </c>
    </row>
    <row r="216" spans="1:9" ht="15.6">
      <c r="A216" s="50">
        <v>48</v>
      </c>
      <c r="B216" s="20" t="s">
        <v>423</v>
      </c>
      <c r="C216" s="20" t="s">
        <v>424</v>
      </c>
      <c r="D216" s="51" t="s">
        <v>61</v>
      </c>
      <c r="E216" s="102">
        <v>169.27999999999997</v>
      </c>
      <c r="F216" s="14">
        <f t="shared" si="13"/>
        <v>203.13599999999997</v>
      </c>
      <c r="I216" s="104">
        <f t="shared" si="17"/>
        <v>203.13599999999997</v>
      </c>
    </row>
    <row r="217" spans="1:9" ht="15.6">
      <c r="A217" s="50">
        <v>49</v>
      </c>
      <c r="B217" s="20" t="s">
        <v>425</v>
      </c>
      <c r="C217" s="20" t="s">
        <v>426</v>
      </c>
      <c r="D217" s="51" t="s">
        <v>296</v>
      </c>
      <c r="E217" s="102">
        <v>367.65499999999997</v>
      </c>
      <c r="F217" s="14">
        <f t="shared" si="13"/>
        <v>441.18599999999998</v>
      </c>
      <c r="I217" s="104">
        <f t="shared" si="17"/>
        <v>441.18599999999998</v>
      </c>
    </row>
    <row r="218" spans="1:9" ht="15.6">
      <c r="A218" s="50">
        <v>50</v>
      </c>
      <c r="B218" s="20" t="s">
        <v>427</v>
      </c>
      <c r="C218" s="20" t="s">
        <v>428</v>
      </c>
      <c r="D218" s="51" t="s">
        <v>429</v>
      </c>
      <c r="E218" s="102">
        <v>66.124999999999986</v>
      </c>
      <c r="F218" s="14">
        <f t="shared" si="13"/>
        <v>79.34999999999998</v>
      </c>
      <c r="I218" s="104">
        <f t="shared" si="17"/>
        <v>79.34999999999998</v>
      </c>
    </row>
    <row r="219" spans="1:9" ht="15.6">
      <c r="A219" s="50">
        <v>51</v>
      </c>
      <c r="B219" s="20" t="s">
        <v>430</v>
      </c>
      <c r="C219" s="20" t="s">
        <v>431</v>
      </c>
      <c r="D219" s="51" t="s">
        <v>432</v>
      </c>
      <c r="E219" s="102">
        <v>488.00249999999994</v>
      </c>
      <c r="F219" s="14">
        <f t="shared" si="13"/>
        <v>585.60299999999995</v>
      </c>
      <c r="I219" s="104">
        <f t="shared" si="17"/>
        <v>585.60299999999995</v>
      </c>
    </row>
    <row r="220" spans="1:9" ht="15.6">
      <c r="A220" s="50">
        <v>52</v>
      </c>
      <c r="B220" s="20" t="s">
        <v>433</v>
      </c>
      <c r="C220" s="20" t="s">
        <v>434</v>
      </c>
      <c r="D220" s="51" t="s">
        <v>61</v>
      </c>
      <c r="E220" s="102">
        <v>236.72749999999996</v>
      </c>
      <c r="F220" s="14">
        <f t="shared" si="13"/>
        <v>284.07299999999992</v>
      </c>
      <c r="I220" s="104">
        <f t="shared" si="17"/>
        <v>284.07299999999998</v>
      </c>
    </row>
    <row r="221" spans="1:9" ht="15.6">
      <c r="A221" s="50">
        <v>53</v>
      </c>
      <c r="B221" s="20" t="s">
        <v>435</v>
      </c>
      <c r="C221" s="20" t="s">
        <v>436</v>
      </c>
      <c r="D221" s="51" t="s">
        <v>61</v>
      </c>
      <c r="E221" s="102">
        <v>249.95249999999999</v>
      </c>
      <c r="F221" s="14">
        <f t="shared" si="13"/>
        <v>299.94299999999998</v>
      </c>
      <c r="I221" s="104">
        <f t="shared" si="17"/>
        <v>299.94299999999998</v>
      </c>
    </row>
    <row r="222" spans="1:9" ht="15.6">
      <c r="A222" s="50">
        <v>54</v>
      </c>
      <c r="B222" s="20" t="s">
        <v>437</v>
      </c>
      <c r="C222" s="20" t="s">
        <v>438</v>
      </c>
      <c r="D222" s="51" t="s">
        <v>61</v>
      </c>
      <c r="E222" s="102">
        <v>104.47749999999999</v>
      </c>
      <c r="F222" s="14">
        <f t="shared" si="13"/>
        <v>125.37299999999999</v>
      </c>
      <c r="I222" s="104">
        <f t="shared" si="17"/>
        <v>125.37299999999999</v>
      </c>
    </row>
    <row r="223" spans="1:9" ht="15.6">
      <c r="A223" s="50">
        <v>55</v>
      </c>
      <c r="B223" s="20" t="s">
        <v>439</v>
      </c>
      <c r="C223" s="20" t="s">
        <v>440</v>
      </c>
      <c r="D223" s="51" t="s">
        <v>61</v>
      </c>
      <c r="E223" s="102">
        <v>104.47749999999999</v>
      </c>
      <c r="F223" s="14">
        <f t="shared" si="13"/>
        <v>125.37299999999999</v>
      </c>
      <c r="I223" s="104">
        <f t="shared" si="17"/>
        <v>125.37299999999999</v>
      </c>
    </row>
    <row r="224" spans="1:9" ht="15.6">
      <c r="A224" s="50">
        <v>56</v>
      </c>
      <c r="B224" s="20" t="s">
        <v>441</v>
      </c>
      <c r="C224" s="20" t="s">
        <v>442</v>
      </c>
      <c r="D224" s="51" t="s">
        <v>61</v>
      </c>
      <c r="E224" s="102">
        <v>130.92749999999998</v>
      </c>
      <c r="F224" s="14">
        <f t="shared" si="13"/>
        <v>157.11299999999997</v>
      </c>
      <c r="I224" s="104">
        <f t="shared" si="17"/>
        <v>157.11299999999997</v>
      </c>
    </row>
    <row r="225" spans="1:9" ht="15.6">
      <c r="A225" s="50">
        <v>57</v>
      </c>
      <c r="B225" s="20"/>
      <c r="C225" s="20" t="s">
        <v>443</v>
      </c>
      <c r="D225" s="51" t="s">
        <v>276</v>
      </c>
      <c r="E225" s="102">
        <v>577.93249999999989</v>
      </c>
      <c r="F225" s="14">
        <f t="shared" si="13"/>
        <v>693.51899999999989</v>
      </c>
      <c r="I225" s="104">
        <f t="shared" si="17"/>
        <v>693.51899999999989</v>
      </c>
    </row>
    <row r="226" spans="1:9" ht="15.6">
      <c r="A226" s="50">
        <v>58</v>
      </c>
      <c r="B226" s="20" t="s">
        <v>444</v>
      </c>
      <c r="C226" s="20" t="s">
        <v>445</v>
      </c>
      <c r="D226" s="51" t="s">
        <v>276</v>
      </c>
      <c r="E226" s="102">
        <v>261.85499999999996</v>
      </c>
      <c r="F226" s="14">
        <f t="shared" si="13"/>
        <v>314.22599999999994</v>
      </c>
      <c r="I226" s="104">
        <f t="shared" si="17"/>
        <v>314.22599999999994</v>
      </c>
    </row>
    <row r="227" spans="1:9" ht="15.6">
      <c r="A227" s="50">
        <v>59</v>
      </c>
      <c r="B227" s="20"/>
      <c r="C227" s="20" t="s">
        <v>446</v>
      </c>
      <c r="D227" s="51" t="s">
        <v>447</v>
      </c>
      <c r="E227" s="102">
        <v>1235.2149999999997</v>
      </c>
      <c r="F227" s="14">
        <f t="shared" si="13"/>
        <v>1482.2579999999996</v>
      </c>
      <c r="I227" s="104">
        <f t="shared" si="17"/>
        <v>1482.2579999999996</v>
      </c>
    </row>
    <row r="228" spans="1:9" ht="15.6">
      <c r="A228" s="50">
        <v>60</v>
      </c>
      <c r="B228" s="20" t="s">
        <v>448</v>
      </c>
      <c r="C228" s="20" t="s">
        <v>449</v>
      </c>
      <c r="D228" s="51" t="s">
        <v>298</v>
      </c>
      <c r="E228" s="102">
        <v>1274.8899999999999</v>
      </c>
      <c r="F228" s="14">
        <f t="shared" si="13"/>
        <v>1529.8679999999997</v>
      </c>
      <c r="I228" s="104">
        <f>E228+E228*0.2</f>
        <v>1529.8679999999999</v>
      </c>
    </row>
    <row r="229" spans="1:9" ht="15.6">
      <c r="A229" s="50">
        <v>61</v>
      </c>
      <c r="B229" s="20" t="s">
        <v>450</v>
      </c>
      <c r="C229" s="20" t="s">
        <v>451</v>
      </c>
      <c r="D229" s="51" t="s">
        <v>452</v>
      </c>
      <c r="E229" s="102">
        <v>355.75249999999994</v>
      </c>
      <c r="F229" s="14">
        <f t="shared" si="13"/>
        <v>426.90299999999991</v>
      </c>
      <c r="I229" s="104">
        <f t="shared" ref="I229:I239" si="18">E229+E229*0.2</f>
        <v>426.90299999999991</v>
      </c>
    </row>
    <row r="230" spans="1:9" ht="15.6">
      <c r="A230" s="50">
        <v>62</v>
      </c>
      <c r="B230" s="20" t="s">
        <v>453</v>
      </c>
      <c r="C230" s="20" t="s">
        <v>454</v>
      </c>
      <c r="D230" s="51" t="s">
        <v>455</v>
      </c>
      <c r="E230" s="102">
        <v>1117.5124999999998</v>
      </c>
      <c r="F230" s="14">
        <f t="shared" si="13"/>
        <v>1341.0149999999996</v>
      </c>
      <c r="I230" s="104">
        <f t="shared" si="18"/>
        <v>1341.0149999999999</v>
      </c>
    </row>
    <row r="231" spans="1:9" ht="15.6">
      <c r="A231" s="50">
        <v>63</v>
      </c>
      <c r="B231" s="20" t="s">
        <v>456</v>
      </c>
      <c r="C231" s="20" t="s">
        <v>457</v>
      </c>
      <c r="D231" s="51" t="s">
        <v>458</v>
      </c>
      <c r="E231" s="102">
        <v>1048.7424999999998</v>
      </c>
      <c r="F231" s="14">
        <f t="shared" si="13"/>
        <v>1258.4909999999998</v>
      </c>
      <c r="I231" s="104">
        <f t="shared" si="18"/>
        <v>1258.4909999999998</v>
      </c>
    </row>
    <row r="232" spans="1:9" ht="15.6">
      <c r="A232" s="50">
        <v>64</v>
      </c>
      <c r="B232" s="20" t="s">
        <v>459</v>
      </c>
      <c r="C232" s="20" t="s">
        <v>460</v>
      </c>
      <c r="D232" s="51" t="s">
        <v>461</v>
      </c>
      <c r="E232" s="102">
        <v>4058.7524999999996</v>
      </c>
      <c r="F232" s="14">
        <f t="shared" si="13"/>
        <v>4870.5029999999997</v>
      </c>
      <c r="I232" s="104">
        <f t="shared" si="18"/>
        <v>4870.5029999999997</v>
      </c>
    </row>
    <row r="233" spans="1:9" ht="15.6">
      <c r="A233" s="50">
        <v>65</v>
      </c>
      <c r="B233" s="20" t="s">
        <v>462</v>
      </c>
      <c r="C233" s="20" t="s">
        <v>463</v>
      </c>
      <c r="D233" s="51" t="s">
        <v>464</v>
      </c>
      <c r="E233" s="102">
        <v>183.82749999999999</v>
      </c>
      <c r="F233" s="14">
        <f t="shared" ref="F233:F296" si="19">E233*$G$10</f>
        <v>220.59299999999999</v>
      </c>
      <c r="I233" s="104">
        <f t="shared" si="18"/>
        <v>220.59299999999999</v>
      </c>
    </row>
    <row r="234" spans="1:9" ht="15.6">
      <c r="A234" s="50">
        <v>66</v>
      </c>
      <c r="B234" s="20"/>
      <c r="C234" s="20" t="s">
        <v>465</v>
      </c>
      <c r="D234" s="51" t="s">
        <v>198</v>
      </c>
      <c r="E234" s="102">
        <v>13.225</v>
      </c>
      <c r="F234" s="14">
        <f t="shared" si="19"/>
        <v>15.87</v>
      </c>
      <c r="I234" s="104">
        <f t="shared" si="18"/>
        <v>15.87</v>
      </c>
    </row>
    <row r="235" spans="1:9" ht="15.6">
      <c r="A235" s="50">
        <v>67</v>
      </c>
      <c r="B235" s="20" t="s">
        <v>466</v>
      </c>
      <c r="C235" s="20" t="s">
        <v>467</v>
      </c>
      <c r="D235" s="51" t="s">
        <v>328</v>
      </c>
      <c r="E235" s="102">
        <v>251.27499999999995</v>
      </c>
      <c r="F235" s="14">
        <f t="shared" si="19"/>
        <v>301.52999999999992</v>
      </c>
      <c r="I235" s="104">
        <f t="shared" si="18"/>
        <v>301.52999999999997</v>
      </c>
    </row>
    <row r="236" spans="1:9" ht="15.6">
      <c r="A236" s="50">
        <v>68</v>
      </c>
      <c r="B236" s="20" t="s">
        <v>468</v>
      </c>
      <c r="C236" s="20" t="s">
        <v>469</v>
      </c>
      <c r="D236" s="51" t="s">
        <v>470</v>
      </c>
      <c r="E236" s="102">
        <v>145.47499999999997</v>
      </c>
      <c r="F236" s="14">
        <f t="shared" si="19"/>
        <v>174.56999999999996</v>
      </c>
      <c r="I236" s="104">
        <f t="shared" si="18"/>
        <v>174.56999999999996</v>
      </c>
    </row>
    <row r="237" spans="1:9" ht="15.6">
      <c r="A237" s="50">
        <v>69</v>
      </c>
      <c r="B237" s="20" t="s">
        <v>471</v>
      </c>
      <c r="C237" s="20" t="s">
        <v>472</v>
      </c>
      <c r="D237" s="51" t="s">
        <v>296</v>
      </c>
      <c r="E237" s="102">
        <v>380.87999999999994</v>
      </c>
      <c r="F237" s="14">
        <f t="shared" si="19"/>
        <v>457.05599999999993</v>
      </c>
      <c r="I237" s="104">
        <f t="shared" si="18"/>
        <v>457.05599999999993</v>
      </c>
    </row>
    <row r="238" spans="1:9" ht="15.6">
      <c r="A238" s="50">
        <v>70</v>
      </c>
      <c r="B238" s="20" t="s">
        <v>473</v>
      </c>
      <c r="C238" s="20" t="s">
        <v>474</v>
      </c>
      <c r="D238" s="51" t="s">
        <v>475</v>
      </c>
      <c r="E238" s="102">
        <v>788.20999999999992</v>
      </c>
      <c r="F238" s="14">
        <f t="shared" si="19"/>
        <v>945.85199999999986</v>
      </c>
      <c r="I238" s="104">
        <f t="shared" si="18"/>
        <v>945.85199999999986</v>
      </c>
    </row>
    <row r="239" spans="1:9" ht="15.6">
      <c r="A239" s="50">
        <v>71</v>
      </c>
      <c r="B239" s="20" t="s">
        <v>476</v>
      </c>
      <c r="C239" s="20" t="s">
        <v>477</v>
      </c>
      <c r="D239" s="51" t="s">
        <v>478</v>
      </c>
      <c r="E239" s="102">
        <v>566.03</v>
      </c>
      <c r="F239" s="14">
        <f t="shared" si="19"/>
        <v>679.23599999999999</v>
      </c>
      <c r="I239" s="104">
        <f t="shared" si="18"/>
        <v>679.23599999999999</v>
      </c>
    </row>
    <row r="240" spans="1:9" ht="15.6">
      <c r="A240" s="50">
        <v>72</v>
      </c>
      <c r="B240" s="20" t="s">
        <v>479</v>
      </c>
      <c r="C240" s="20" t="s">
        <v>480</v>
      </c>
      <c r="D240" s="51" t="s">
        <v>198</v>
      </c>
      <c r="E240" s="102">
        <v>211.6</v>
      </c>
      <c r="F240" s="14">
        <f t="shared" si="19"/>
        <v>253.92</v>
      </c>
      <c r="I240" s="104">
        <f>E240+E240*0.2</f>
        <v>253.92</v>
      </c>
    </row>
    <row r="241" spans="1:9" ht="15.6">
      <c r="A241" s="50">
        <v>73</v>
      </c>
      <c r="B241" s="20"/>
      <c r="C241" s="20" t="s">
        <v>481</v>
      </c>
      <c r="D241" s="51" t="s">
        <v>482</v>
      </c>
      <c r="E241" s="102">
        <v>156.05499999999998</v>
      </c>
      <c r="F241" s="14">
        <f t="shared" si="19"/>
        <v>187.26599999999996</v>
      </c>
      <c r="I241" s="104">
        <f t="shared" ref="I241:I251" si="20">E241+E241*0.2</f>
        <v>187.26599999999996</v>
      </c>
    </row>
    <row r="242" spans="1:9" ht="15.6">
      <c r="A242" s="50">
        <v>74</v>
      </c>
      <c r="B242" s="20" t="s">
        <v>483</v>
      </c>
      <c r="C242" s="20" t="s">
        <v>484</v>
      </c>
      <c r="D242" s="51" t="s">
        <v>485</v>
      </c>
      <c r="E242" s="102">
        <v>66.124999999999986</v>
      </c>
      <c r="F242" s="14">
        <f t="shared" si="19"/>
        <v>79.34999999999998</v>
      </c>
      <c r="I242" s="104">
        <f t="shared" si="20"/>
        <v>79.34999999999998</v>
      </c>
    </row>
    <row r="243" spans="1:9" ht="15.6">
      <c r="A243" s="50">
        <v>75</v>
      </c>
      <c r="B243" s="20" t="s">
        <v>486</v>
      </c>
      <c r="C243" s="20" t="s">
        <v>487</v>
      </c>
      <c r="D243" s="51" t="s">
        <v>488</v>
      </c>
      <c r="E243" s="102">
        <v>183.82749999999999</v>
      </c>
      <c r="F243" s="14">
        <f t="shared" si="19"/>
        <v>220.59299999999999</v>
      </c>
      <c r="I243" s="104">
        <f t="shared" si="20"/>
        <v>220.59299999999999</v>
      </c>
    </row>
    <row r="244" spans="1:9" ht="15.6">
      <c r="A244" s="50">
        <v>76</v>
      </c>
      <c r="B244" s="20"/>
      <c r="C244" s="20" t="s">
        <v>489</v>
      </c>
      <c r="D244" s="51" t="s">
        <v>270</v>
      </c>
      <c r="E244" s="102">
        <v>367.65499999999997</v>
      </c>
      <c r="F244" s="14">
        <f t="shared" si="19"/>
        <v>441.18599999999998</v>
      </c>
      <c r="I244" s="104">
        <f t="shared" si="20"/>
        <v>441.18599999999998</v>
      </c>
    </row>
    <row r="245" spans="1:9" ht="15.6">
      <c r="A245" s="50">
        <v>77</v>
      </c>
      <c r="B245" s="20" t="s">
        <v>490</v>
      </c>
      <c r="C245" s="20" t="s">
        <v>491</v>
      </c>
      <c r="D245" s="51" t="s">
        <v>276</v>
      </c>
      <c r="E245" s="102">
        <v>355.75249999999994</v>
      </c>
      <c r="F245" s="14">
        <f t="shared" si="19"/>
        <v>426.90299999999991</v>
      </c>
      <c r="I245" s="104">
        <f t="shared" si="20"/>
        <v>426.90299999999991</v>
      </c>
    </row>
    <row r="246" spans="1:9" ht="15.6">
      <c r="A246" s="50">
        <v>78</v>
      </c>
      <c r="B246" s="20" t="s">
        <v>492</v>
      </c>
      <c r="C246" s="20" t="s">
        <v>493</v>
      </c>
      <c r="D246" s="51" t="s">
        <v>61</v>
      </c>
      <c r="E246" s="102">
        <v>577.93249999999989</v>
      </c>
      <c r="F246" s="14">
        <f t="shared" si="19"/>
        <v>693.51899999999989</v>
      </c>
      <c r="I246" s="104">
        <f t="shared" si="20"/>
        <v>693.51899999999989</v>
      </c>
    </row>
    <row r="247" spans="1:9" ht="15.6">
      <c r="A247" s="50">
        <v>79</v>
      </c>
      <c r="B247" s="20" t="s">
        <v>494</v>
      </c>
      <c r="C247" s="20" t="s">
        <v>495</v>
      </c>
      <c r="D247" s="51" t="s">
        <v>496</v>
      </c>
      <c r="E247" s="102">
        <v>27.772499999999997</v>
      </c>
      <c r="F247" s="14">
        <f t="shared" si="19"/>
        <v>33.326999999999998</v>
      </c>
      <c r="I247" s="104">
        <f t="shared" si="20"/>
        <v>33.326999999999998</v>
      </c>
    </row>
    <row r="248" spans="1:9" ht="15.6">
      <c r="A248" s="50">
        <v>80</v>
      </c>
      <c r="B248" s="52" t="s">
        <v>497</v>
      </c>
      <c r="C248" s="20" t="s">
        <v>498</v>
      </c>
      <c r="D248" s="51" t="s">
        <v>499</v>
      </c>
      <c r="E248" s="102">
        <v>92.574999999999989</v>
      </c>
      <c r="F248" s="14">
        <f t="shared" si="19"/>
        <v>111.08999999999999</v>
      </c>
      <c r="I248" s="104">
        <f t="shared" si="20"/>
        <v>111.08999999999999</v>
      </c>
    </row>
    <row r="249" spans="1:9" ht="15.6">
      <c r="A249" s="50">
        <v>81</v>
      </c>
      <c r="B249" s="20"/>
      <c r="C249" s="20" t="s">
        <v>500</v>
      </c>
      <c r="D249" s="54" t="s">
        <v>61</v>
      </c>
      <c r="E249" s="102">
        <v>566.03</v>
      </c>
      <c r="F249" s="14">
        <f t="shared" si="19"/>
        <v>679.23599999999999</v>
      </c>
      <c r="I249" s="104">
        <f t="shared" si="20"/>
        <v>679.23599999999999</v>
      </c>
    </row>
    <row r="250" spans="1:9" ht="15.6">
      <c r="A250" s="50">
        <v>82</v>
      </c>
      <c r="B250" s="20" t="s">
        <v>501</v>
      </c>
      <c r="C250" s="20" t="s">
        <v>502</v>
      </c>
      <c r="D250" s="51" t="s">
        <v>198</v>
      </c>
      <c r="E250" s="102">
        <v>27.772499999999997</v>
      </c>
      <c r="F250" s="14">
        <f t="shared" si="19"/>
        <v>33.326999999999998</v>
      </c>
      <c r="I250" s="104">
        <f t="shared" si="20"/>
        <v>33.326999999999998</v>
      </c>
    </row>
    <row r="251" spans="1:9" ht="15.6">
      <c r="A251" s="50">
        <v>83</v>
      </c>
      <c r="B251" s="20" t="s">
        <v>503</v>
      </c>
      <c r="C251" s="20" t="s">
        <v>504</v>
      </c>
      <c r="D251" s="51" t="s">
        <v>198</v>
      </c>
      <c r="E251" s="102">
        <v>27.772499999999997</v>
      </c>
      <c r="F251" s="14">
        <f t="shared" si="19"/>
        <v>33.326999999999998</v>
      </c>
      <c r="I251" s="104">
        <f t="shared" si="20"/>
        <v>33.326999999999998</v>
      </c>
    </row>
    <row r="252" spans="1:9" ht="15.6">
      <c r="A252" s="50">
        <v>84</v>
      </c>
      <c r="B252" s="20"/>
      <c r="C252" s="20" t="s">
        <v>505</v>
      </c>
      <c r="D252" s="51" t="s">
        <v>488</v>
      </c>
      <c r="E252" s="102">
        <v>183.82749999999999</v>
      </c>
      <c r="F252" s="14">
        <f t="shared" si="19"/>
        <v>220.59299999999999</v>
      </c>
      <c r="I252" s="104">
        <f>E252+E252*0.2</f>
        <v>220.59299999999999</v>
      </c>
    </row>
    <row r="253" spans="1:9" ht="15.6">
      <c r="A253" s="50">
        <v>85</v>
      </c>
      <c r="B253" s="20" t="s">
        <v>506</v>
      </c>
      <c r="C253" s="20" t="s">
        <v>507</v>
      </c>
      <c r="D253" s="51" t="s">
        <v>198</v>
      </c>
      <c r="E253" s="102">
        <v>27.772499999999997</v>
      </c>
      <c r="F253" s="14">
        <f t="shared" si="19"/>
        <v>33.326999999999998</v>
      </c>
      <c r="I253" s="104">
        <f t="shared" ref="I253:I268" si="21">E253+E253*0.2</f>
        <v>33.326999999999998</v>
      </c>
    </row>
    <row r="254" spans="1:9" ht="15.6">
      <c r="A254" s="50">
        <v>86</v>
      </c>
      <c r="B254" s="20" t="s">
        <v>506</v>
      </c>
      <c r="C254" s="20" t="s">
        <v>508</v>
      </c>
      <c r="D254" s="51" t="s">
        <v>198</v>
      </c>
      <c r="E254" s="102">
        <v>27.772499999999997</v>
      </c>
      <c r="F254" s="14">
        <f t="shared" si="19"/>
        <v>33.326999999999998</v>
      </c>
      <c r="I254" s="104">
        <f t="shared" si="21"/>
        <v>33.326999999999998</v>
      </c>
    </row>
    <row r="255" spans="1:9" ht="15.6">
      <c r="A255" s="50">
        <v>87</v>
      </c>
      <c r="B255" s="20" t="s">
        <v>509</v>
      </c>
      <c r="C255" s="20" t="s">
        <v>510</v>
      </c>
      <c r="D255" s="51" t="s">
        <v>511</v>
      </c>
      <c r="E255" s="102">
        <v>92.574999999999989</v>
      </c>
      <c r="F255" s="14">
        <f t="shared" si="19"/>
        <v>111.08999999999999</v>
      </c>
      <c r="I255" s="104">
        <f t="shared" si="21"/>
        <v>111.08999999999999</v>
      </c>
    </row>
    <row r="256" spans="1:9" ht="15.6">
      <c r="A256" s="50">
        <v>88</v>
      </c>
      <c r="B256" s="20" t="s">
        <v>512</v>
      </c>
      <c r="C256" s="20" t="s">
        <v>513</v>
      </c>
      <c r="D256" s="51" t="s">
        <v>514</v>
      </c>
      <c r="E256" s="102">
        <v>1290.7599999999998</v>
      </c>
      <c r="F256" s="14">
        <f t="shared" si="19"/>
        <v>1548.9119999999996</v>
      </c>
      <c r="I256" s="104">
        <f t="shared" si="21"/>
        <v>1548.9119999999998</v>
      </c>
    </row>
    <row r="257" spans="1:9" ht="15.6">
      <c r="A257" s="50">
        <v>89</v>
      </c>
      <c r="B257" s="20" t="s">
        <v>515</v>
      </c>
      <c r="C257" s="20" t="s">
        <v>516</v>
      </c>
      <c r="D257" s="51" t="s">
        <v>517</v>
      </c>
      <c r="E257" s="102">
        <v>1100.32</v>
      </c>
      <c r="F257" s="14">
        <f t="shared" si="19"/>
        <v>1320.3839999999998</v>
      </c>
      <c r="I257" s="104">
        <f t="shared" si="21"/>
        <v>1320.384</v>
      </c>
    </row>
    <row r="258" spans="1:9" ht="15.6">
      <c r="A258" s="50">
        <v>90</v>
      </c>
      <c r="B258" s="20" t="s">
        <v>518</v>
      </c>
      <c r="C258" s="20" t="s">
        <v>519</v>
      </c>
      <c r="D258" s="51" t="s">
        <v>520</v>
      </c>
      <c r="E258" s="102">
        <v>1100.32</v>
      </c>
      <c r="F258" s="14">
        <f t="shared" si="19"/>
        <v>1320.3839999999998</v>
      </c>
      <c r="I258" s="104">
        <f t="shared" si="21"/>
        <v>1320.384</v>
      </c>
    </row>
    <row r="259" spans="1:9" ht="15.6">
      <c r="A259" s="50">
        <v>91</v>
      </c>
      <c r="B259" s="20" t="s">
        <v>521</v>
      </c>
      <c r="C259" s="20" t="s">
        <v>522</v>
      </c>
      <c r="D259" s="51" t="s">
        <v>523</v>
      </c>
      <c r="E259" s="102">
        <v>1100.32</v>
      </c>
      <c r="F259" s="14">
        <f t="shared" si="19"/>
        <v>1320.3839999999998</v>
      </c>
      <c r="I259" s="104">
        <f t="shared" si="21"/>
        <v>1320.384</v>
      </c>
    </row>
    <row r="260" spans="1:9" ht="15.6">
      <c r="A260" s="50">
        <v>92</v>
      </c>
      <c r="B260" s="20" t="s">
        <v>518</v>
      </c>
      <c r="C260" s="20" t="s">
        <v>524</v>
      </c>
      <c r="D260" s="51" t="s">
        <v>520</v>
      </c>
      <c r="E260" s="102">
        <v>1100.32</v>
      </c>
      <c r="F260" s="14">
        <f t="shared" si="19"/>
        <v>1320.3839999999998</v>
      </c>
      <c r="I260" s="104">
        <f t="shared" si="21"/>
        <v>1320.384</v>
      </c>
    </row>
    <row r="261" spans="1:9" ht="15.6">
      <c r="A261" s="50">
        <v>93</v>
      </c>
      <c r="B261" s="20"/>
      <c r="C261" s="20" t="s">
        <v>525</v>
      </c>
      <c r="D261" s="51" t="s">
        <v>526</v>
      </c>
      <c r="E261" s="102">
        <v>1100.32</v>
      </c>
      <c r="F261" s="14">
        <f t="shared" si="19"/>
        <v>1320.3839999999998</v>
      </c>
      <c r="I261" s="104">
        <f t="shared" si="21"/>
        <v>1320.384</v>
      </c>
    </row>
    <row r="262" spans="1:9" ht="15.6">
      <c r="A262" s="50">
        <v>94</v>
      </c>
      <c r="B262" s="20" t="s">
        <v>527</v>
      </c>
      <c r="C262" s="20" t="s">
        <v>528</v>
      </c>
      <c r="D262" s="51" t="s">
        <v>529</v>
      </c>
      <c r="E262" s="102">
        <v>1624.0299999999997</v>
      </c>
      <c r="F262" s="14">
        <f t="shared" si="19"/>
        <v>1948.8359999999996</v>
      </c>
      <c r="I262" s="104">
        <f t="shared" si="21"/>
        <v>1948.8359999999998</v>
      </c>
    </row>
    <row r="263" spans="1:9" ht="15.6">
      <c r="A263" s="50">
        <v>95</v>
      </c>
      <c r="B263" s="20"/>
      <c r="C263" s="20" t="s">
        <v>530</v>
      </c>
      <c r="D263" s="51" t="s">
        <v>531</v>
      </c>
      <c r="E263" s="102">
        <v>740.59999999999991</v>
      </c>
      <c r="F263" s="14">
        <f t="shared" si="19"/>
        <v>888.71999999999991</v>
      </c>
      <c r="I263" s="104">
        <f t="shared" si="21"/>
        <v>888.71999999999991</v>
      </c>
    </row>
    <row r="264" spans="1:9" ht="15.6">
      <c r="A264" s="50">
        <v>96</v>
      </c>
      <c r="B264" s="20" t="s">
        <v>532</v>
      </c>
      <c r="C264" s="20" t="s">
        <v>533</v>
      </c>
      <c r="D264" s="51" t="s">
        <v>531</v>
      </c>
      <c r="E264" s="102">
        <v>740.59999999999991</v>
      </c>
      <c r="F264" s="14">
        <f t="shared" si="19"/>
        <v>888.71999999999991</v>
      </c>
      <c r="I264" s="104">
        <f t="shared" si="21"/>
        <v>888.71999999999991</v>
      </c>
    </row>
    <row r="265" spans="1:9" ht="15.6">
      <c r="A265" s="50">
        <v>97</v>
      </c>
      <c r="B265" s="20" t="s">
        <v>534</v>
      </c>
      <c r="C265" s="20" t="s">
        <v>535</v>
      </c>
      <c r="D265" s="51" t="s">
        <v>536</v>
      </c>
      <c r="E265" s="102">
        <v>6880.9674999999988</v>
      </c>
      <c r="F265" s="14">
        <f t="shared" si="19"/>
        <v>8257.1609999999982</v>
      </c>
      <c r="I265" s="104">
        <f t="shared" si="21"/>
        <v>8257.1609999999982</v>
      </c>
    </row>
    <row r="266" spans="1:9" s="21" customFormat="1" ht="15.6">
      <c r="A266" s="50">
        <v>98</v>
      </c>
      <c r="B266" s="20"/>
      <c r="C266" s="20" t="s">
        <v>537</v>
      </c>
      <c r="D266" s="20" t="s">
        <v>61</v>
      </c>
      <c r="E266" s="102">
        <v>353.1074999999999</v>
      </c>
      <c r="F266" s="14">
        <f t="shared" si="19"/>
        <v>423.72899999999987</v>
      </c>
      <c r="I266" s="104">
        <f t="shared" si="21"/>
        <v>423.72899999999987</v>
      </c>
    </row>
    <row r="267" spans="1:9" s="21" customFormat="1" ht="15.6">
      <c r="A267" s="50">
        <v>99</v>
      </c>
      <c r="B267" s="20"/>
      <c r="C267" s="20" t="s">
        <v>538</v>
      </c>
      <c r="D267" s="20" t="s">
        <v>61</v>
      </c>
      <c r="E267" s="102">
        <v>317.39999999999998</v>
      </c>
      <c r="F267" s="14">
        <f t="shared" si="19"/>
        <v>380.87999999999994</v>
      </c>
      <c r="I267" s="104">
        <f t="shared" si="21"/>
        <v>380.88</v>
      </c>
    </row>
    <row r="268" spans="1:9" ht="15.6">
      <c r="A268" s="50">
        <v>100</v>
      </c>
      <c r="B268" s="20" t="s">
        <v>539</v>
      </c>
      <c r="C268" s="20" t="s">
        <v>540</v>
      </c>
      <c r="D268" s="51" t="s">
        <v>541</v>
      </c>
      <c r="E268" s="102">
        <v>400.71749999999997</v>
      </c>
      <c r="F268" s="14">
        <f t="shared" si="19"/>
        <v>480.86099999999993</v>
      </c>
      <c r="I268" s="104">
        <f t="shared" si="21"/>
        <v>480.86099999999999</v>
      </c>
    </row>
    <row r="269" spans="1:9" ht="15.6">
      <c r="A269" s="50">
        <v>101</v>
      </c>
      <c r="B269" s="20"/>
      <c r="C269" s="20" t="s">
        <v>542</v>
      </c>
      <c r="D269" s="51" t="s">
        <v>543</v>
      </c>
      <c r="E269" s="102">
        <v>4253.1599999999989</v>
      </c>
      <c r="F269" s="14">
        <f t="shared" si="19"/>
        <v>5103.7919999999986</v>
      </c>
      <c r="I269" s="104">
        <f>E269+E269*0.2</f>
        <v>5103.7919999999986</v>
      </c>
    </row>
    <row r="270" spans="1:9" ht="15.6">
      <c r="A270" s="50">
        <v>102</v>
      </c>
      <c r="B270" s="20"/>
      <c r="C270" s="20" t="s">
        <v>544</v>
      </c>
      <c r="D270" s="51" t="s">
        <v>545</v>
      </c>
      <c r="E270" s="102">
        <v>4418.4724999999989</v>
      </c>
      <c r="F270" s="14">
        <f t="shared" si="19"/>
        <v>5302.1669999999986</v>
      </c>
      <c r="I270" s="104">
        <f t="shared" ref="I270:I286" si="22">E270+E270*0.2</f>
        <v>5302.1669999999986</v>
      </c>
    </row>
    <row r="271" spans="1:9" ht="15.6">
      <c r="A271" s="50">
        <v>103</v>
      </c>
      <c r="B271" s="20"/>
      <c r="C271" s="20" t="s">
        <v>546</v>
      </c>
      <c r="D271" s="51" t="s">
        <v>61</v>
      </c>
      <c r="E271" s="102">
        <v>197.05249999999998</v>
      </c>
      <c r="F271" s="14">
        <f t="shared" si="19"/>
        <v>236.46299999999997</v>
      </c>
      <c r="I271" s="104">
        <f t="shared" si="22"/>
        <v>236.46299999999997</v>
      </c>
    </row>
    <row r="272" spans="1:9" ht="15.6">
      <c r="A272" s="50">
        <v>104</v>
      </c>
      <c r="B272" s="20" t="s">
        <v>547</v>
      </c>
      <c r="C272" s="20" t="s">
        <v>548</v>
      </c>
      <c r="D272" s="51" t="s">
        <v>549</v>
      </c>
      <c r="E272" s="102">
        <v>696.95749999999987</v>
      </c>
      <c r="F272" s="14">
        <f t="shared" si="19"/>
        <v>836.34899999999982</v>
      </c>
      <c r="I272" s="104">
        <f t="shared" si="22"/>
        <v>836.34899999999982</v>
      </c>
    </row>
    <row r="273" spans="1:9" ht="15.6">
      <c r="A273" s="50">
        <v>105</v>
      </c>
      <c r="B273" s="20"/>
      <c r="C273" s="20" t="s">
        <v>550</v>
      </c>
      <c r="D273" s="51" t="s">
        <v>276</v>
      </c>
      <c r="E273" s="102">
        <v>276.40249999999997</v>
      </c>
      <c r="F273" s="14">
        <f t="shared" si="19"/>
        <v>331.68299999999994</v>
      </c>
      <c r="I273" s="104">
        <f t="shared" si="22"/>
        <v>331.68299999999999</v>
      </c>
    </row>
    <row r="274" spans="1:9" ht="15.6">
      <c r="A274" s="50">
        <v>106</v>
      </c>
      <c r="B274" s="20" t="s">
        <v>551</v>
      </c>
      <c r="C274" s="20" t="s">
        <v>552</v>
      </c>
      <c r="D274" s="51" t="s">
        <v>553</v>
      </c>
      <c r="E274" s="102">
        <v>104.47749999999999</v>
      </c>
      <c r="F274" s="14">
        <f t="shared" si="19"/>
        <v>125.37299999999999</v>
      </c>
      <c r="I274" s="104">
        <f t="shared" si="22"/>
        <v>125.37299999999999</v>
      </c>
    </row>
    <row r="275" spans="1:9" ht="15.6">
      <c r="A275" s="50">
        <v>107</v>
      </c>
      <c r="B275" s="20" t="s">
        <v>554</v>
      </c>
      <c r="C275" s="20" t="s">
        <v>555</v>
      </c>
      <c r="D275" s="51" t="s">
        <v>556</v>
      </c>
      <c r="E275" s="102">
        <v>115.05749999999999</v>
      </c>
      <c r="F275" s="14">
        <f t="shared" si="19"/>
        <v>138.06899999999999</v>
      </c>
      <c r="I275" s="104">
        <f t="shared" si="22"/>
        <v>138.06899999999999</v>
      </c>
    </row>
    <row r="276" spans="1:9" ht="15.6">
      <c r="A276" s="50">
        <v>108</v>
      </c>
      <c r="B276" s="20" t="s">
        <v>557</v>
      </c>
      <c r="C276" s="20" t="s">
        <v>558</v>
      </c>
      <c r="D276" s="51" t="s">
        <v>208</v>
      </c>
      <c r="E276" s="102">
        <v>1102.9649999999999</v>
      </c>
      <c r="F276" s="14">
        <f t="shared" si="19"/>
        <v>1323.5579999999998</v>
      </c>
      <c r="I276" s="104">
        <f t="shared" si="22"/>
        <v>1323.558</v>
      </c>
    </row>
    <row r="277" spans="1:9" ht="15.6">
      <c r="A277" s="50">
        <v>109</v>
      </c>
      <c r="B277" s="20" t="s">
        <v>559</v>
      </c>
      <c r="C277" s="20" t="s">
        <v>560</v>
      </c>
      <c r="D277" s="51" t="s">
        <v>298</v>
      </c>
      <c r="E277" s="102">
        <v>723.40749999999991</v>
      </c>
      <c r="F277" s="14">
        <f t="shared" si="19"/>
        <v>868.08899999999983</v>
      </c>
      <c r="I277" s="104">
        <f t="shared" si="22"/>
        <v>868.08899999999994</v>
      </c>
    </row>
    <row r="278" spans="1:9" ht="15.6">
      <c r="A278" s="50">
        <v>110</v>
      </c>
      <c r="B278" s="20" t="s">
        <v>561</v>
      </c>
      <c r="C278" s="20" t="s">
        <v>562</v>
      </c>
      <c r="D278" s="51" t="s">
        <v>563</v>
      </c>
      <c r="E278" s="102">
        <v>2470.4299999999994</v>
      </c>
      <c r="F278" s="14">
        <f t="shared" si="19"/>
        <v>2964.5159999999992</v>
      </c>
      <c r="I278" s="104">
        <f t="shared" si="22"/>
        <v>2964.5159999999992</v>
      </c>
    </row>
    <row r="279" spans="1:9" ht="15.6">
      <c r="A279" s="50">
        <v>111</v>
      </c>
      <c r="B279" s="20" t="s">
        <v>564</v>
      </c>
      <c r="C279" s="20" t="s">
        <v>565</v>
      </c>
      <c r="D279" s="51" t="s">
        <v>549</v>
      </c>
      <c r="E279" s="102">
        <v>511.80749999999989</v>
      </c>
      <c r="F279" s="14">
        <f t="shared" si="19"/>
        <v>614.16899999999987</v>
      </c>
      <c r="I279" s="104">
        <f t="shared" si="22"/>
        <v>614.16899999999987</v>
      </c>
    </row>
    <row r="280" spans="1:9" ht="15.6">
      <c r="A280" s="50">
        <v>112</v>
      </c>
      <c r="B280" s="20"/>
      <c r="C280" s="20" t="s">
        <v>566</v>
      </c>
      <c r="D280" s="51" t="s">
        <v>296</v>
      </c>
      <c r="E280" s="102">
        <v>38.352499999999992</v>
      </c>
      <c r="F280" s="14">
        <f t="shared" si="19"/>
        <v>46.022999999999989</v>
      </c>
      <c r="I280" s="104">
        <f t="shared" si="22"/>
        <v>46.022999999999989</v>
      </c>
    </row>
    <row r="281" spans="1:9" ht="15.6">
      <c r="A281" s="50">
        <v>113</v>
      </c>
      <c r="B281" s="20"/>
      <c r="C281" s="20" t="s">
        <v>567</v>
      </c>
      <c r="D281" s="51" t="s">
        <v>276</v>
      </c>
      <c r="E281" s="102">
        <v>211.6</v>
      </c>
      <c r="F281" s="14">
        <f t="shared" si="19"/>
        <v>253.92</v>
      </c>
      <c r="I281" s="104">
        <f t="shared" si="22"/>
        <v>253.92</v>
      </c>
    </row>
    <row r="282" spans="1:9" ht="15.6">
      <c r="A282" s="50">
        <v>114</v>
      </c>
      <c r="B282" s="20" t="s">
        <v>568</v>
      </c>
      <c r="C282" s="20" t="s">
        <v>569</v>
      </c>
      <c r="D282" s="51" t="s">
        <v>570</v>
      </c>
      <c r="E282" s="102">
        <v>144.15249999999997</v>
      </c>
      <c r="F282" s="14">
        <f t="shared" si="19"/>
        <v>172.98299999999998</v>
      </c>
      <c r="I282" s="104">
        <f t="shared" si="22"/>
        <v>172.98299999999998</v>
      </c>
    </row>
    <row r="283" spans="1:9" ht="15.6">
      <c r="A283" s="50">
        <v>115</v>
      </c>
      <c r="B283" s="20" t="s">
        <v>571</v>
      </c>
      <c r="C283" s="20" t="s">
        <v>572</v>
      </c>
      <c r="D283" s="51" t="s">
        <v>455</v>
      </c>
      <c r="E283" s="102">
        <v>2168.8999999999996</v>
      </c>
      <c r="F283" s="14">
        <f t="shared" si="19"/>
        <v>2602.6799999999994</v>
      </c>
      <c r="I283" s="104">
        <f t="shared" si="22"/>
        <v>2602.6799999999994</v>
      </c>
    </row>
    <row r="284" spans="1:9" ht="15.6">
      <c r="A284" s="50">
        <v>116</v>
      </c>
      <c r="B284" s="20" t="s">
        <v>573</v>
      </c>
      <c r="C284" s="20" t="s">
        <v>574</v>
      </c>
      <c r="D284" s="51" t="s">
        <v>475</v>
      </c>
      <c r="E284" s="102">
        <v>2126.5799999999995</v>
      </c>
      <c r="F284" s="14">
        <f t="shared" si="19"/>
        <v>2551.8959999999993</v>
      </c>
      <c r="I284" s="104">
        <f t="shared" si="22"/>
        <v>2551.8959999999993</v>
      </c>
    </row>
    <row r="285" spans="1:9" ht="15.6">
      <c r="A285" s="50">
        <v>117</v>
      </c>
      <c r="B285" s="20" t="s">
        <v>575</v>
      </c>
      <c r="C285" s="20" t="s">
        <v>576</v>
      </c>
      <c r="D285" s="51" t="s">
        <v>577</v>
      </c>
      <c r="E285" s="102">
        <v>826.56249999999989</v>
      </c>
      <c r="F285" s="14">
        <f t="shared" si="19"/>
        <v>991.87499999999977</v>
      </c>
      <c r="I285" s="104">
        <f t="shared" si="22"/>
        <v>991.87499999999989</v>
      </c>
    </row>
    <row r="286" spans="1:9" ht="15.6">
      <c r="A286" s="50">
        <v>118</v>
      </c>
      <c r="B286" s="20" t="s">
        <v>578</v>
      </c>
      <c r="C286" s="20" t="s">
        <v>579</v>
      </c>
      <c r="D286" s="51" t="s">
        <v>580</v>
      </c>
      <c r="E286" s="102">
        <v>3337.99</v>
      </c>
      <c r="F286" s="14">
        <f t="shared" si="19"/>
        <v>4005.5879999999997</v>
      </c>
      <c r="I286" s="104">
        <f t="shared" si="22"/>
        <v>4005.5879999999997</v>
      </c>
    </row>
    <row r="287" spans="1:9" ht="15.6">
      <c r="A287" s="50">
        <v>119</v>
      </c>
      <c r="B287" s="20" t="s">
        <v>581</v>
      </c>
      <c r="C287" s="20" t="s">
        <v>582</v>
      </c>
      <c r="D287" s="51" t="s">
        <v>583</v>
      </c>
      <c r="E287" s="102">
        <v>1385.9799999999998</v>
      </c>
      <c r="F287" s="14">
        <f t="shared" si="19"/>
        <v>1663.1759999999997</v>
      </c>
      <c r="I287" s="104">
        <f>E287+E287*0.2</f>
        <v>1663.1759999999997</v>
      </c>
    </row>
    <row r="288" spans="1:9" ht="15.6">
      <c r="A288" s="50">
        <v>120</v>
      </c>
      <c r="B288" s="20" t="s">
        <v>584</v>
      </c>
      <c r="C288" s="20" t="s">
        <v>585</v>
      </c>
      <c r="D288" s="51" t="s">
        <v>586</v>
      </c>
      <c r="E288" s="102">
        <v>355.75249999999994</v>
      </c>
      <c r="F288" s="14">
        <f t="shared" si="19"/>
        <v>426.90299999999991</v>
      </c>
      <c r="I288" s="104">
        <f>E288+E288*0.2</f>
        <v>426.90299999999991</v>
      </c>
    </row>
    <row r="289" spans="1:9" ht="15.6">
      <c r="A289" s="50">
        <v>121</v>
      </c>
      <c r="B289" s="20" t="s">
        <v>587</v>
      </c>
      <c r="C289" s="20" t="s">
        <v>588</v>
      </c>
      <c r="D289" s="51" t="s">
        <v>407</v>
      </c>
      <c r="E289" s="102">
        <v>550.16</v>
      </c>
      <c r="F289" s="14">
        <f t="shared" si="19"/>
        <v>660.19199999999989</v>
      </c>
      <c r="I289" s="104">
        <f t="shared" ref="I289:I352" si="23">E289+E289*0.2</f>
        <v>660.19200000000001</v>
      </c>
    </row>
    <row r="290" spans="1:9" ht="15.6">
      <c r="A290" s="50">
        <v>122</v>
      </c>
      <c r="B290" s="20" t="s">
        <v>589</v>
      </c>
      <c r="C290" s="20" t="s">
        <v>590</v>
      </c>
      <c r="D290" s="51" t="s">
        <v>549</v>
      </c>
      <c r="E290" s="102">
        <v>723.40749999999991</v>
      </c>
      <c r="F290" s="14">
        <f t="shared" si="19"/>
        <v>868.08899999999983</v>
      </c>
      <c r="I290" s="104">
        <f t="shared" si="23"/>
        <v>868.08899999999994</v>
      </c>
    </row>
    <row r="291" spans="1:9" ht="15.6">
      <c r="A291" s="50">
        <v>123</v>
      </c>
      <c r="B291" s="20" t="s">
        <v>591</v>
      </c>
      <c r="C291" s="20" t="s">
        <v>592</v>
      </c>
      <c r="D291" s="51" t="s">
        <v>208</v>
      </c>
      <c r="E291" s="102">
        <v>130.92749999999998</v>
      </c>
      <c r="F291" s="14">
        <f t="shared" si="19"/>
        <v>157.11299999999997</v>
      </c>
      <c r="I291" s="104">
        <f t="shared" si="23"/>
        <v>157.11299999999997</v>
      </c>
    </row>
    <row r="292" spans="1:9" ht="15.6">
      <c r="A292" s="50">
        <v>124</v>
      </c>
      <c r="B292" s="20" t="s">
        <v>593</v>
      </c>
      <c r="C292" s="20" t="s">
        <v>594</v>
      </c>
      <c r="D292" s="51" t="s">
        <v>276</v>
      </c>
      <c r="E292" s="102">
        <v>236.72749999999996</v>
      </c>
      <c r="F292" s="14">
        <f t="shared" si="19"/>
        <v>284.07299999999992</v>
      </c>
      <c r="I292" s="104">
        <f t="shared" si="23"/>
        <v>284.07299999999998</v>
      </c>
    </row>
    <row r="293" spans="1:9" ht="15.6">
      <c r="A293" s="50">
        <v>125</v>
      </c>
      <c r="B293" s="20" t="s">
        <v>595</v>
      </c>
      <c r="C293" s="20" t="s">
        <v>596</v>
      </c>
      <c r="D293" s="51" t="s">
        <v>597</v>
      </c>
      <c r="E293" s="102">
        <v>429.81249999999989</v>
      </c>
      <c r="F293" s="14">
        <f t="shared" si="19"/>
        <v>515.77499999999986</v>
      </c>
      <c r="I293" s="104">
        <f t="shared" si="23"/>
        <v>515.77499999999986</v>
      </c>
    </row>
    <row r="294" spans="1:9" ht="15.6">
      <c r="A294" s="50">
        <v>126</v>
      </c>
      <c r="B294" s="20" t="s">
        <v>598</v>
      </c>
      <c r="C294" s="20" t="s">
        <v>599</v>
      </c>
      <c r="D294" s="51" t="s">
        <v>597</v>
      </c>
      <c r="E294" s="102">
        <v>429.81249999999989</v>
      </c>
      <c r="F294" s="14">
        <f t="shared" si="19"/>
        <v>515.77499999999986</v>
      </c>
      <c r="I294" s="104">
        <f t="shared" si="23"/>
        <v>515.77499999999986</v>
      </c>
    </row>
    <row r="295" spans="1:9" ht="15.6">
      <c r="A295" s="50">
        <v>127</v>
      </c>
      <c r="B295" s="20" t="s">
        <v>600</v>
      </c>
      <c r="C295" s="20" t="s">
        <v>601</v>
      </c>
      <c r="D295" s="51" t="s">
        <v>298</v>
      </c>
      <c r="E295" s="102">
        <v>4353.6699999999992</v>
      </c>
      <c r="F295" s="14">
        <f t="shared" si="19"/>
        <v>5224.4039999999986</v>
      </c>
      <c r="I295" s="104">
        <f t="shared" si="23"/>
        <v>5224.4039999999986</v>
      </c>
    </row>
    <row r="296" spans="1:9" ht="15.6">
      <c r="A296" s="50">
        <v>128</v>
      </c>
      <c r="B296" s="20" t="s">
        <v>602</v>
      </c>
      <c r="C296" s="20" t="s">
        <v>603</v>
      </c>
      <c r="D296" s="51" t="s">
        <v>604</v>
      </c>
      <c r="E296" s="102">
        <v>1314.5649999999998</v>
      </c>
      <c r="F296" s="14">
        <f t="shared" si="19"/>
        <v>1577.4779999999998</v>
      </c>
      <c r="I296" s="104">
        <f t="shared" si="23"/>
        <v>1577.4779999999998</v>
      </c>
    </row>
    <row r="297" spans="1:9" ht="15.6">
      <c r="A297" s="50">
        <v>129</v>
      </c>
      <c r="B297" s="20" t="s">
        <v>605</v>
      </c>
      <c r="C297" s="20" t="s">
        <v>606</v>
      </c>
      <c r="D297" s="51" t="s">
        <v>607</v>
      </c>
      <c r="E297" s="102">
        <v>232.75999999999996</v>
      </c>
      <c r="F297" s="14">
        <f t="shared" ref="F297:F360" si="24">E297*$G$10</f>
        <v>279.31199999999995</v>
      </c>
      <c r="I297" s="104">
        <f t="shared" si="23"/>
        <v>279.31199999999995</v>
      </c>
    </row>
    <row r="298" spans="1:9" ht="15.6">
      <c r="A298" s="50">
        <v>130</v>
      </c>
      <c r="B298" s="20"/>
      <c r="C298" s="20" t="s">
        <v>608</v>
      </c>
      <c r="D298" s="51" t="s">
        <v>609</v>
      </c>
      <c r="E298" s="102">
        <v>854.33499999999992</v>
      </c>
      <c r="F298" s="14">
        <f t="shared" si="24"/>
        <v>1025.2019999999998</v>
      </c>
      <c r="I298" s="104">
        <f t="shared" si="23"/>
        <v>1025.202</v>
      </c>
    </row>
    <row r="299" spans="1:9" ht="15.6">
      <c r="A299" s="50">
        <v>131</v>
      </c>
      <c r="B299" s="20" t="s">
        <v>610</v>
      </c>
      <c r="C299" s="20" t="s">
        <v>611</v>
      </c>
      <c r="D299" s="51" t="s">
        <v>612</v>
      </c>
      <c r="E299" s="102">
        <v>566.03</v>
      </c>
      <c r="F299" s="14">
        <f t="shared" si="24"/>
        <v>679.23599999999999</v>
      </c>
      <c r="I299" s="104">
        <f t="shared" si="23"/>
        <v>679.23599999999999</v>
      </c>
    </row>
    <row r="300" spans="1:9" ht="15.6">
      <c r="A300" s="50">
        <v>132</v>
      </c>
      <c r="B300" s="20"/>
      <c r="C300" s="20" t="s">
        <v>613</v>
      </c>
      <c r="D300" s="51" t="s">
        <v>409</v>
      </c>
      <c r="E300" s="102">
        <v>802.75749999999994</v>
      </c>
      <c r="F300" s="14">
        <f t="shared" si="24"/>
        <v>963.30899999999986</v>
      </c>
      <c r="I300" s="104">
        <f t="shared" si="23"/>
        <v>963.30899999999997</v>
      </c>
    </row>
    <row r="301" spans="1:9" ht="15.6">
      <c r="A301" s="50">
        <v>133</v>
      </c>
      <c r="B301" s="20" t="s">
        <v>614</v>
      </c>
      <c r="C301" s="20" t="s">
        <v>615</v>
      </c>
      <c r="D301" s="51" t="s">
        <v>616</v>
      </c>
      <c r="E301" s="102">
        <v>37445.264999999992</v>
      </c>
      <c r="F301" s="14">
        <f t="shared" si="24"/>
        <v>44934.317999999992</v>
      </c>
      <c r="I301" s="104">
        <f t="shared" si="23"/>
        <v>44934.317999999992</v>
      </c>
    </row>
    <row r="302" spans="1:9" ht="15.6">
      <c r="A302" s="50">
        <v>134</v>
      </c>
      <c r="B302" s="20" t="s">
        <v>617</v>
      </c>
      <c r="C302" s="20" t="s">
        <v>618</v>
      </c>
      <c r="D302" s="51" t="s">
        <v>27</v>
      </c>
      <c r="E302" s="102">
        <v>460.22999999999996</v>
      </c>
      <c r="F302" s="14">
        <f t="shared" si="24"/>
        <v>552.27599999999995</v>
      </c>
      <c r="I302" s="104">
        <f t="shared" si="23"/>
        <v>552.27599999999995</v>
      </c>
    </row>
    <row r="303" spans="1:9" ht="15.6">
      <c r="A303" s="50">
        <v>135</v>
      </c>
      <c r="B303" s="20" t="s">
        <v>619</v>
      </c>
      <c r="C303" s="20" t="s">
        <v>620</v>
      </c>
      <c r="D303" s="51" t="s">
        <v>27</v>
      </c>
      <c r="E303" s="102">
        <v>1706.0249999999996</v>
      </c>
      <c r="F303" s="14">
        <f t="shared" si="24"/>
        <v>2047.2299999999996</v>
      </c>
      <c r="I303" s="104">
        <f t="shared" si="23"/>
        <v>2047.2299999999996</v>
      </c>
    </row>
    <row r="304" spans="1:9" ht="15.6">
      <c r="A304" s="50">
        <v>136</v>
      </c>
      <c r="B304" s="20" t="s">
        <v>621</v>
      </c>
      <c r="C304" s="20" t="s">
        <v>622</v>
      </c>
      <c r="D304" s="51" t="s">
        <v>623</v>
      </c>
      <c r="E304" s="102">
        <v>958.81249999999977</v>
      </c>
      <c r="F304" s="14">
        <f t="shared" si="24"/>
        <v>1150.5749999999996</v>
      </c>
      <c r="I304" s="104">
        <f t="shared" si="23"/>
        <v>1150.5749999999998</v>
      </c>
    </row>
    <row r="305" spans="1:9" ht="15.6">
      <c r="A305" s="50">
        <v>137</v>
      </c>
      <c r="B305" s="20" t="s">
        <v>587</v>
      </c>
      <c r="C305" s="20" t="s">
        <v>624</v>
      </c>
      <c r="D305" s="51" t="s">
        <v>625</v>
      </c>
      <c r="E305" s="102">
        <v>983.93999999999983</v>
      </c>
      <c r="F305" s="14">
        <f t="shared" si="24"/>
        <v>1180.7279999999998</v>
      </c>
      <c r="I305" s="104">
        <f t="shared" si="23"/>
        <v>1180.7279999999998</v>
      </c>
    </row>
    <row r="306" spans="1:9" ht="15.6">
      <c r="A306" s="50">
        <v>138</v>
      </c>
      <c r="B306" s="20" t="s">
        <v>626</v>
      </c>
      <c r="C306" s="20" t="s">
        <v>627</v>
      </c>
      <c r="D306" s="51" t="s">
        <v>628</v>
      </c>
      <c r="E306" s="102">
        <v>47009.584999999992</v>
      </c>
      <c r="F306" s="14">
        <f t="shared" si="24"/>
        <v>56411.501999999986</v>
      </c>
      <c r="I306" s="104">
        <f>E306+E306*0.2</f>
        <v>56411.501999999993</v>
      </c>
    </row>
    <row r="307" spans="1:9" ht="15.6">
      <c r="A307" s="50">
        <v>139</v>
      </c>
      <c r="B307" s="20" t="s">
        <v>629</v>
      </c>
      <c r="C307" s="20" t="s">
        <v>630</v>
      </c>
      <c r="D307" s="51" t="s">
        <v>628</v>
      </c>
      <c r="E307" s="102">
        <v>47009.584999999992</v>
      </c>
      <c r="F307" s="14">
        <f t="shared" si="24"/>
        <v>56411.501999999986</v>
      </c>
      <c r="I307" s="104">
        <f t="shared" si="23"/>
        <v>56411.501999999993</v>
      </c>
    </row>
    <row r="308" spans="1:9" ht="15.6">
      <c r="A308" s="50">
        <v>140</v>
      </c>
      <c r="B308" s="20" t="s">
        <v>631</v>
      </c>
      <c r="C308" s="20" t="s">
        <v>632</v>
      </c>
      <c r="D308" s="51" t="s">
        <v>27</v>
      </c>
      <c r="E308" s="102">
        <v>314.75499999999994</v>
      </c>
      <c r="F308" s="14">
        <f t="shared" si="24"/>
        <v>377.7059999999999</v>
      </c>
      <c r="I308" s="104">
        <f t="shared" si="23"/>
        <v>377.7059999999999</v>
      </c>
    </row>
    <row r="309" spans="1:9" s="21" customFormat="1" ht="15.6">
      <c r="A309" s="50">
        <v>141</v>
      </c>
      <c r="B309" s="55"/>
      <c r="C309" s="20" t="s">
        <v>312</v>
      </c>
      <c r="D309" s="20" t="s">
        <v>633</v>
      </c>
      <c r="E309" s="102">
        <v>198.37499999999997</v>
      </c>
      <c r="F309" s="14">
        <f t="shared" si="24"/>
        <v>238.04999999999995</v>
      </c>
      <c r="I309" s="104">
        <f t="shared" si="23"/>
        <v>238.04999999999995</v>
      </c>
    </row>
    <row r="310" spans="1:9" ht="15.6">
      <c r="A310" s="50">
        <v>142</v>
      </c>
      <c r="B310" s="20" t="s">
        <v>634</v>
      </c>
      <c r="C310" s="20" t="s">
        <v>635</v>
      </c>
      <c r="D310" s="51" t="s">
        <v>636</v>
      </c>
      <c r="E310" s="102">
        <v>92.574999999999989</v>
      </c>
      <c r="F310" s="14">
        <f t="shared" si="24"/>
        <v>111.08999999999999</v>
      </c>
      <c r="I310" s="104">
        <f t="shared" si="23"/>
        <v>111.08999999999999</v>
      </c>
    </row>
    <row r="311" spans="1:9" ht="15.6">
      <c r="A311" s="50">
        <v>143</v>
      </c>
      <c r="B311" s="20" t="s">
        <v>637</v>
      </c>
      <c r="C311" s="20" t="s">
        <v>638</v>
      </c>
      <c r="D311" s="51" t="s">
        <v>27</v>
      </c>
      <c r="E311" s="102">
        <v>7620.244999999999</v>
      </c>
      <c r="F311" s="14">
        <f t="shared" si="24"/>
        <v>9144.2939999999981</v>
      </c>
      <c r="I311" s="104">
        <f t="shared" si="23"/>
        <v>9144.2939999999981</v>
      </c>
    </row>
    <row r="312" spans="1:9" ht="15.6">
      <c r="A312" s="50">
        <v>144</v>
      </c>
      <c r="B312" s="20" t="s">
        <v>639</v>
      </c>
      <c r="C312" s="20" t="s">
        <v>640</v>
      </c>
      <c r="D312" s="51" t="s">
        <v>21</v>
      </c>
      <c r="E312" s="102">
        <v>3626.2949999999996</v>
      </c>
      <c r="F312" s="14">
        <f t="shared" si="24"/>
        <v>4351.5539999999992</v>
      </c>
      <c r="I312" s="104">
        <f t="shared" si="23"/>
        <v>4351.5540000000001</v>
      </c>
    </row>
    <row r="313" spans="1:9" ht="15.6">
      <c r="A313" s="50">
        <v>145</v>
      </c>
      <c r="B313" s="20"/>
      <c r="C313" s="20" t="s">
        <v>641</v>
      </c>
      <c r="D313" s="51" t="s">
        <v>61</v>
      </c>
      <c r="E313" s="102">
        <v>868.88249999999994</v>
      </c>
      <c r="F313" s="14">
        <f t="shared" si="24"/>
        <v>1042.6589999999999</v>
      </c>
      <c r="I313" s="104">
        <f t="shared" si="23"/>
        <v>1042.6589999999999</v>
      </c>
    </row>
    <row r="314" spans="1:9" ht="15.6">
      <c r="A314" s="50">
        <v>146</v>
      </c>
      <c r="B314" s="20" t="s">
        <v>642</v>
      </c>
      <c r="C314" s="20" t="s">
        <v>643</v>
      </c>
      <c r="D314" s="51" t="s">
        <v>644</v>
      </c>
      <c r="E314" s="102">
        <v>482.71249999999992</v>
      </c>
      <c r="F314" s="14">
        <f t="shared" si="24"/>
        <v>579.25499999999988</v>
      </c>
      <c r="I314" s="104">
        <f t="shared" si="23"/>
        <v>579.25499999999988</v>
      </c>
    </row>
    <row r="315" spans="1:9" ht="15.6">
      <c r="A315" s="50">
        <v>147</v>
      </c>
      <c r="B315" s="20" t="s">
        <v>645</v>
      </c>
      <c r="C315" s="20" t="s">
        <v>646</v>
      </c>
      <c r="D315" s="51" t="s">
        <v>647</v>
      </c>
      <c r="E315" s="102">
        <v>658.6049999999999</v>
      </c>
      <c r="F315" s="14">
        <f t="shared" si="24"/>
        <v>790.32599999999991</v>
      </c>
      <c r="I315" s="104">
        <f t="shared" si="23"/>
        <v>790.32599999999991</v>
      </c>
    </row>
    <row r="316" spans="1:9" ht="15.6">
      <c r="A316" s="50">
        <v>148</v>
      </c>
      <c r="B316" s="20"/>
      <c r="C316" s="20" t="s">
        <v>648</v>
      </c>
      <c r="D316" s="51" t="s">
        <v>61</v>
      </c>
      <c r="E316" s="102">
        <v>420.55499999999995</v>
      </c>
      <c r="F316" s="14">
        <f t="shared" si="24"/>
        <v>504.66599999999994</v>
      </c>
      <c r="I316" s="104">
        <f t="shared" si="23"/>
        <v>504.66599999999994</v>
      </c>
    </row>
    <row r="317" spans="1:9" ht="15.6">
      <c r="A317" s="50">
        <v>149</v>
      </c>
      <c r="B317" s="20"/>
      <c r="C317" s="20" t="s">
        <v>649</v>
      </c>
      <c r="D317" s="51" t="s">
        <v>276</v>
      </c>
      <c r="E317" s="102">
        <v>355.75249999999994</v>
      </c>
      <c r="F317" s="14">
        <f t="shared" si="24"/>
        <v>426.90299999999991</v>
      </c>
      <c r="I317" s="104">
        <f t="shared" si="23"/>
        <v>426.90299999999991</v>
      </c>
    </row>
    <row r="318" spans="1:9" ht="15.6">
      <c r="A318" s="50">
        <v>150</v>
      </c>
      <c r="B318" s="20"/>
      <c r="C318" s="20" t="s">
        <v>650</v>
      </c>
      <c r="D318" s="51" t="s">
        <v>298</v>
      </c>
      <c r="E318" s="102">
        <v>1260.3424999999997</v>
      </c>
      <c r="F318" s="14">
        <f t="shared" si="24"/>
        <v>1512.4109999999996</v>
      </c>
      <c r="I318" s="104">
        <f t="shared" si="23"/>
        <v>1512.4109999999996</v>
      </c>
    </row>
    <row r="319" spans="1:9" ht="15.6">
      <c r="A319" s="50">
        <v>151</v>
      </c>
      <c r="B319" s="20" t="s">
        <v>651</v>
      </c>
      <c r="C319" s="20" t="s">
        <v>652</v>
      </c>
      <c r="D319" s="51" t="s">
        <v>653</v>
      </c>
      <c r="E319" s="102">
        <v>1300.0174999999997</v>
      </c>
      <c r="F319" s="14">
        <f t="shared" si="24"/>
        <v>1560.0209999999995</v>
      </c>
      <c r="I319" s="104">
        <f>E319+E319*0.2</f>
        <v>1560.0209999999997</v>
      </c>
    </row>
    <row r="320" spans="1:9" ht="15.6">
      <c r="A320" s="50">
        <v>152</v>
      </c>
      <c r="B320" s="20" t="s">
        <v>654</v>
      </c>
      <c r="C320" s="20" t="s">
        <v>655</v>
      </c>
      <c r="D320" s="51" t="s">
        <v>656</v>
      </c>
      <c r="E320" s="102">
        <v>1352.9174999999998</v>
      </c>
      <c r="F320" s="14">
        <f t="shared" si="24"/>
        <v>1623.5009999999997</v>
      </c>
      <c r="I320" s="104">
        <f t="shared" si="23"/>
        <v>1623.5009999999997</v>
      </c>
    </row>
    <row r="321" spans="1:9" ht="15.6">
      <c r="A321" s="50">
        <v>153</v>
      </c>
      <c r="B321" s="20" t="s">
        <v>657</v>
      </c>
      <c r="C321" s="20" t="s">
        <v>658</v>
      </c>
      <c r="D321" s="51" t="s">
        <v>659</v>
      </c>
      <c r="E321" s="102">
        <v>1511.6174999999996</v>
      </c>
      <c r="F321" s="14">
        <f t="shared" si="24"/>
        <v>1813.9409999999996</v>
      </c>
      <c r="I321" s="104">
        <f t="shared" si="23"/>
        <v>1813.9409999999996</v>
      </c>
    </row>
    <row r="322" spans="1:9" ht="15.6">
      <c r="A322" s="50">
        <v>154</v>
      </c>
      <c r="B322" s="20" t="s">
        <v>660</v>
      </c>
      <c r="C322" s="20" t="s">
        <v>661</v>
      </c>
      <c r="D322" s="51" t="s">
        <v>662</v>
      </c>
      <c r="E322" s="102">
        <v>1511.6174999999996</v>
      </c>
      <c r="F322" s="14">
        <f t="shared" si="24"/>
        <v>1813.9409999999996</v>
      </c>
      <c r="I322" s="104">
        <f t="shared" si="23"/>
        <v>1813.9409999999996</v>
      </c>
    </row>
    <row r="323" spans="1:9" ht="15.6">
      <c r="A323" s="50">
        <v>155</v>
      </c>
      <c r="B323" s="20" t="s">
        <v>663</v>
      </c>
      <c r="C323" s="20" t="s">
        <v>664</v>
      </c>
      <c r="D323" s="51" t="s">
        <v>665</v>
      </c>
      <c r="E323" s="102">
        <v>64502.292499999989</v>
      </c>
      <c r="F323" s="14">
        <f t="shared" si="24"/>
        <v>77402.750999999989</v>
      </c>
      <c r="I323" s="104">
        <f t="shared" si="23"/>
        <v>77402.750999999989</v>
      </c>
    </row>
    <row r="324" spans="1:9" ht="15.6">
      <c r="A324" s="50">
        <v>156</v>
      </c>
      <c r="B324" s="20"/>
      <c r="C324" s="20" t="s">
        <v>666</v>
      </c>
      <c r="D324" s="51" t="s">
        <v>61</v>
      </c>
      <c r="E324" s="102">
        <v>117.70249999999999</v>
      </c>
      <c r="F324" s="14">
        <f t="shared" si="24"/>
        <v>141.24299999999997</v>
      </c>
      <c r="I324" s="104">
        <f t="shared" si="23"/>
        <v>141.24299999999999</v>
      </c>
    </row>
    <row r="325" spans="1:9" ht="15.6">
      <c r="A325" s="50">
        <v>157</v>
      </c>
      <c r="B325" s="20"/>
      <c r="C325" s="20" t="s">
        <v>667</v>
      </c>
      <c r="D325" s="51" t="s">
        <v>198</v>
      </c>
      <c r="E325" s="102">
        <v>117.70249999999999</v>
      </c>
      <c r="F325" s="14">
        <f t="shared" si="24"/>
        <v>141.24299999999997</v>
      </c>
      <c r="I325" s="104">
        <f t="shared" si="23"/>
        <v>141.24299999999999</v>
      </c>
    </row>
    <row r="326" spans="1:9" ht="15.6">
      <c r="A326" s="50">
        <v>158</v>
      </c>
      <c r="B326" s="20"/>
      <c r="C326" s="20" t="s">
        <v>668</v>
      </c>
      <c r="D326" s="51" t="s">
        <v>198</v>
      </c>
      <c r="E326" s="102">
        <v>117.70249999999999</v>
      </c>
      <c r="F326" s="14">
        <f t="shared" si="24"/>
        <v>141.24299999999997</v>
      </c>
      <c r="I326" s="104">
        <f t="shared" si="23"/>
        <v>141.24299999999999</v>
      </c>
    </row>
    <row r="327" spans="1:9" ht="15.6">
      <c r="A327" s="50">
        <v>159</v>
      </c>
      <c r="B327" s="20" t="s">
        <v>669</v>
      </c>
      <c r="C327" s="20" t="s">
        <v>670</v>
      </c>
      <c r="D327" s="51" t="s">
        <v>671</v>
      </c>
      <c r="E327" s="102">
        <v>223.50249999999997</v>
      </c>
      <c r="F327" s="14">
        <f t="shared" si="24"/>
        <v>268.20299999999997</v>
      </c>
      <c r="I327" s="104">
        <f t="shared" si="23"/>
        <v>268.20299999999997</v>
      </c>
    </row>
    <row r="328" spans="1:9" ht="15.6">
      <c r="A328" s="50">
        <v>160</v>
      </c>
      <c r="B328" s="20"/>
      <c r="C328" s="20" t="s">
        <v>672</v>
      </c>
      <c r="D328" s="51" t="s">
        <v>198</v>
      </c>
      <c r="E328" s="102">
        <v>169.27999999999997</v>
      </c>
      <c r="F328" s="14">
        <f t="shared" si="24"/>
        <v>203.13599999999997</v>
      </c>
      <c r="I328" s="104">
        <f t="shared" si="23"/>
        <v>203.13599999999997</v>
      </c>
    </row>
    <row r="329" spans="1:9" ht="15.6">
      <c r="A329" s="50">
        <v>161</v>
      </c>
      <c r="B329" s="20"/>
      <c r="C329" s="20" t="s">
        <v>673</v>
      </c>
      <c r="D329" s="51" t="s">
        <v>674</v>
      </c>
      <c r="E329" s="102">
        <v>2639.7099999999996</v>
      </c>
      <c r="F329" s="14">
        <f t="shared" si="24"/>
        <v>3167.6519999999996</v>
      </c>
      <c r="I329" s="104">
        <f t="shared" si="23"/>
        <v>3167.6519999999996</v>
      </c>
    </row>
    <row r="330" spans="1:9" ht="15.6">
      <c r="A330" s="50">
        <v>162</v>
      </c>
      <c r="B330" s="20"/>
      <c r="C330" s="20" t="s">
        <v>675</v>
      </c>
      <c r="D330" s="51" t="s">
        <v>296</v>
      </c>
      <c r="E330" s="102">
        <v>355.75249999999994</v>
      </c>
      <c r="F330" s="14">
        <f t="shared" si="24"/>
        <v>426.90299999999991</v>
      </c>
      <c r="I330" s="104">
        <f t="shared" si="23"/>
        <v>426.90299999999991</v>
      </c>
    </row>
    <row r="331" spans="1:9" ht="15.6">
      <c r="A331" s="50">
        <v>163</v>
      </c>
      <c r="B331" s="20"/>
      <c r="C331" s="20" t="s">
        <v>676</v>
      </c>
      <c r="D331" s="51" t="s">
        <v>677</v>
      </c>
      <c r="E331" s="102">
        <v>145.47499999999997</v>
      </c>
      <c r="F331" s="14">
        <f t="shared" si="24"/>
        <v>174.56999999999996</v>
      </c>
      <c r="I331" s="104">
        <f t="shared" si="23"/>
        <v>174.56999999999996</v>
      </c>
    </row>
    <row r="332" spans="1:9" ht="15.6">
      <c r="A332" s="50">
        <v>164</v>
      </c>
      <c r="B332" s="20" t="s">
        <v>678</v>
      </c>
      <c r="C332" s="20" t="s">
        <v>679</v>
      </c>
      <c r="D332" s="51" t="s">
        <v>292</v>
      </c>
      <c r="E332" s="102">
        <v>249.95249999999999</v>
      </c>
      <c r="F332" s="14">
        <f t="shared" si="24"/>
        <v>299.94299999999998</v>
      </c>
      <c r="I332" s="104">
        <f t="shared" si="23"/>
        <v>299.94299999999998</v>
      </c>
    </row>
    <row r="333" spans="1:9" ht="15.6">
      <c r="A333" s="50">
        <v>165</v>
      </c>
      <c r="B333" s="20" t="s">
        <v>680</v>
      </c>
      <c r="C333" s="20" t="s">
        <v>681</v>
      </c>
      <c r="D333" s="51" t="s">
        <v>682</v>
      </c>
      <c r="E333" s="102">
        <v>1091.0624999999998</v>
      </c>
      <c r="F333" s="14">
        <f t="shared" si="24"/>
        <v>1309.2749999999996</v>
      </c>
      <c r="I333" s="104">
        <f t="shared" si="23"/>
        <v>1309.2749999999996</v>
      </c>
    </row>
    <row r="334" spans="1:9" ht="15.6">
      <c r="A334" s="50">
        <v>166</v>
      </c>
      <c r="B334" s="20" t="s">
        <v>683</v>
      </c>
      <c r="C334" s="20" t="s">
        <v>684</v>
      </c>
      <c r="D334" s="51" t="s">
        <v>27</v>
      </c>
      <c r="E334" s="102">
        <v>169.27999999999997</v>
      </c>
      <c r="F334" s="14">
        <f t="shared" si="24"/>
        <v>203.13599999999997</v>
      </c>
      <c r="I334" s="104">
        <f t="shared" si="23"/>
        <v>203.13599999999997</v>
      </c>
    </row>
    <row r="335" spans="1:9" ht="15.6">
      <c r="A335" s="50">
        <v>167</v>
      </c>
      <c r="B335" s="20"/>
      <c r="C335" s="20" t="s">
        <v>685</v>
      </c>
      <c r="D335" s="51" t="s">
        <v>27</v>
      </c>
      <c r="E335" s="102">
        <v>301.52999999999997</v>
      </c>
      <c r="F335" s="14">
        <f t="shared" si="24"/>
        <v>361.83599999999996</v>
      </c>
      <c r="I335" s="104">
        <f t="shared" si="23"/>
        <v>361.83599999999996</v>
      </c>
    </row>
    <row r="336" spans="1:9" ht="15.6">
      <c r="A336" s="50">
        <v>168</v>
      </c>
      <c r="B336" s="20" t="s">
        <v>686</v>
      </c>
      <c r="C336" s="20" t="s">
        <v>687</v>
      </c>
      <c r="D336" s="51" t="s">
        <v>27</v>
      </c>
      <c r="E336" s="102">
        <v>301.52999999999997</v>
      </c>
      <c r="F336" s="14">
        <f t="shared" si="24"/>
        <v>361.83599999999996</v>
      </c>
      <c r="I336" s="104">
        <f t="shared" si="23"/>
        <v>361.83599999999996</v>
      </c>
    </row>
    <row r="337" spans="1:9" ht="15.6">
      <c r="A337" s="50">
        <v>169</v>
      </c>
      <c r="B337" s="20" t="s">
        <v>688</v>
      </c>
      <c r="C337" s="20" t="s">
        <v>689</v>
      </c>
      <c r="D337" s="51" t="s">
        <v>27</v>
      </c>
      <c r="E337" s="102">
        <v>314.75499999999994</v>
      </c>
      <c r="F337" s="14">
        <f t="shared" si="24"/>
        <v>377.7059999999999</v>
      </c>
      <c r="I337" s="104">
        <f>E337+E337*0.2</f>
        <v>377.7059999999999</v>
      </c>
    </row>
    <row r="338" spans="1:9" ht="15.6">
      <c r="A338" s="50">
        <v>170</v>
      </c>
      <c r="B338" s="20" t="s">
        <v>690</v>
      </c>
      <c r="C338" s="20" t="s">
        <v>691</v>
      </c>
      <c r="D338" s="51" t="s">
        <v>692</v>
      </c>
      <c r="E338" s="102">
        <v>1614.7724999999998</v>
      </c>
      <c r="F338" s="14">
        <f t="shared" si="24"/>
        <v>1937.7269999999996</v>
      </c>
      <c r="I338" s="104">
        <f t="shared" si="23"/>
        <v>1937.7269999999999</v>
      </c>
    </row>
    <row r="339" spans="1:9" ht="15.6">
      <c r="A339" s="50">
        <v>171</v>
      </c>
      <c r="B339" s="20" t="s">
        <v>693</v>
      </c>
      <c r="C339" s="20" t="s">
        <v>694</v>
      </c>
      <c r="D339" s="51" t="s">
        <v>695</v>
      </c>
      <c r="E339" s="102">
        <v>2048.5524999999998</v>
      </c>
      <c r="F339" s="14">
        <f t="shared" si="24"/>
        <v>2458.2629999999995</v>
      </c>
      <c r="I339" s="104">
        <f t="shared" si="23"/>
        <v>2458.2629999999999</v>
      </c>
    </row>
    <row r="340" spans="1:9" ht="15.6">
      <c r="A340" s="50">
        <v>172</v>
      </c>
      <c r="B340" s="20" t="s">
        <v>696</v>
      </c>
      <c r="C340" s="20" t="s">
        <v>697</v>
      </c>
      <c r="D340" s="51" t="s">
        <v>157</v>
      </c>
      <c r="E340" s="102">
        <v>2141.1274999999996</v>
      </c>
      <c r="F340" s="14">
        <f t="shared" si="24"/>
        <v>2569.3529999999996</v>
      </c>
      <c r="I340" s="104">
        <f t="shared" si="23"/>
        <v>2569.3529999999996</v>
      </c>
    </row>
    <row r="341" spans="1:9" ht="15.6">
      <c r="A341" s="50">
        <v>173</v>
      </c>
      <c r="B341" s="20" t="s">
        <v>698</v>
      </c>
      <c r="C341" s="20" t="s">
        <v>699</v>
      </c>
      <c r="D341" s="51" t="s">
        <v>700</v>
      </c>
      <c r="E341" s="102">
        <v>2248.2499999999995</v>
      </c>
      <c r="F341" s="14">
        <f t="shared" si="24"/>
        <v>2697.8999999999992</v>
      </c>
      <c r="I341" s="104">
        <f t="shared" si="23"/>
        <v>2697.8999999999996</v>
      </c>
    </row>
    <row r="342" spans="1:9" ht="15.6">
      <c r="A342" s="50">
        <v>174</v>
      </c>
      <c r="B342" s="20" t="s">
        <v>701</v>
      </c>
      <c r="C342" s="20" t="s">
        <v>702</v>
      </c>
      <c r="D342" s="51" t="s">
        <v>298</v>
      </c>
      <c r="E342" s="102">
        <v>723.40749999999991</v>
      </c>
      <c r="F342" s="14">
        <f t="shared" si="24"/>
        <v>868.08899999999983</v>
      </c>
      <c r="I342" s="104">
        <f t="shared" si="23"/>
        <v>868.08899999999994</v>
      </c>
    </row>
    <row r="343" spans="1:9" ht="15.6">
      <c r="A343" s="50">
        <v>175</v>
      </c>
      <c r="B343" s="20" t="s">
        <v>703</v>
      </c>
      <c r="C343" s="20" t="s">
        <v>704</v>
      </c>
      <c r="D343" s="51" t="s">
        <v>27</v>
      </c>
      <c r="E343" s="102">
        <v>892.68749999999977</v>
      </c>
      <c r="F343" s="14">
        <f t="shared" si="24"/>
        <v>1071.2249999999997</v>
      </c>
      <c r="I343" s="104">
        <f t="shared" si="23"/>
        <v>1071.2249999999997</v>
      </c>
    </row>
    <row r="344" spans="1:9" ht="15.6">
      <c r="A344" s="50">
        <v>176</v>
      </c>
      <c r="B344" s="20" t="s">
        <v>705</v>
      </c>
      <c r="C344" s="20" t="s">
        <v>706</v>
      </c>
      <c r="D344" s="51" t="s">
        <v>27</v>
      </c>
      <c r="E344" s="102">
        <v>907.2349999999999</v>
      </c>
      <c r="F344" s="14">
        <f t="shared" si="24"/>
        <v>1088.6819999999998</v>
      </c>
      <c r="I344" s="104">
        <f t="shared" si="23"/>
        <v>1088.6819999999998</v>
      </c>
    </row>
    <row r="345" spans="1:9" ht="15.6">
      <c r="A345" s="50">
        <v>177</v>
      </c>
      <c r="B345" s="20" t="s">
        <v>707</v>
      </c>
      <c r="C345" s="20" t="s">
        <v>708</v>
      </c>
      <c r="D345" s="51" t="s">
        <v>27</v>
      </c>
      <c r="E345" s="102">
        <v>933.68499999999995</v>
      </c>
      <c r="F345" s="14">
        <f t="shared" si="24"/>
        <v>1120.4219999999998</v>
      </c>
      <c r="I345" s="104">
        <f t="shared" si="23"/>
        <v>1120.422</v>
      </c>
    </row>
    <row r="346" spans="1:9" ht="15.6">
      <c r="A346" s="50">
        <v>178</v>
      </c>
      <c r="B346" s="20" t="s">
        <v>709</v>
      </c>
      <c r="C346" s="20" t="s">
        <v>710</v>
      </c>
      <c r="D346" s="51" t="s">
        <v>27</v>
      </c>
      <c r="E346" s="102">
        <v>1038.1624999999997</v>
      </c>
      <c r="F346" s="14">
        <f t="shared" si="24"/>
        <v>1245.7949999999996</v>
      </c>
      <c r="I346" s="104">
        <f>E346+E346*0.2</f>
        <v>1245.7949999999996</v>
      </c>
    </row>
    <row r="347" spans="1:9" ht="15.6">
      <c r="A347" s="50">
        <v>179</v>
      </c>
      <c r="B347" s="20"/>
      <c r="C347" s="20" t="s">
        <v>711</v>
      </c>
      <c r="D347" s="51" t="s">
        <v>27</v>
      </c>
      <c r="E347" s="102">
        <v>1013.0349999999999</v>
      </c>
      <c r="F347" s="14">
        <f t="shared" si="24"/>
        <v>1215.6419999999998</v>
      </c>
      <c r="I347" s="104">
        <f t="shared" si="23"/>
        <v>1215.6419999999998</v>
      </c>
    </row>
    <row r="348" spans="1:9" ht="15.6">
      <c r="A348" s="50">
        <v>180</v>
      </c>
      <c r="B348" s="20"/>
      <c r="C348" s="20" t="s">
        <v>712</v>
      </c>
      <c r="D348" s="51" t="s">
        <v>27</v>
      </c>
      <c r="E348" s="102">
        <v>919.13749999999982</v>
      </c>
      <c r="F348" s="14">
        <f t="shared" si="24"/>
        <v>1102.9649999999997</v>
      </c>
      <c r="I348" s="104">
        <f t="shared" si="23"/>
        <v>1102.9649999999997</v>
      </c>
    </row>
    <row r="349" spans="1:9" ht="15.6">
      <c r="A349" s="50">
        <v>181</v>
      </c>
      <c r="B349" s="20"/>
      <c r="C349" s="20" t="s">
        <v>713</v>
      </c>
      <c r="D349" s="51" t="s">
        <v>27</v>
      </c>
      <c r="E349" s="102">
        <v>395.42749999999995</v>
      </c>
      <c r="F349" s="14">
        <f t="shared" si="24"/>
        <v>474.51299999999992</v>
      </c>
      <c r="I349" s="104">
        <f t="shared" si="23"/>
        <v>474.51299999999992</v>
      </c>
    </row>
    <row r="350" spans="1:9" ht="15.6">
      <c r="A350" s="50">
        <v>182</v>
      </c>
      <c r="B350" s="20"/>
      <c r="C350" s="20" t="s">
        <v>714</v>
      </c>
      <c r="D350" s="51" t="s">
        <v>276</v>
      </c>
      <c r="E350" s="102">
        <v>326.65749999999991</v>
      </c>
      <c r="F350" s="14">
        <f t="shared" si="24"/>
        <v>391.98899999999986</v>
      </c>
      <c r="I350" s="104">
        <f t="shared" si="23"/>
        <v>391.98899999999992</v>
      </c>
    </row>
    <row r="351" spans="1:9" ht="15.6">
      <c r="A351" s="50">
        <v>183</v>
      </c>
      <c r="B351" s="20" t="s">
        <v>476</v>
      </c>
      <c r="C351" s="20" t="s">
        <v>715</v>
      </c>
      <c r="D351" s="51" t="s">
        <v>478</v>
      </c>
      <c r="E351" s="102">
        <v>566.03</v>
      </c>
      <c r="F351" s="14">
        <f t="shared" si="24"/>
        <v>679.23599999999999</v>
      </c>
      <c r="I351" s="104">
        <f t="shared" si="23"/>
        <v>679.23599999999999</v>
      </c>
    </row>
    <row r="352" spans="1:9" ht="15.6">
      <c r="A352" s="50">
        <v>184</v>
      </c>
      <c r="B352" s="20" t="s">
        <v>716</v>
      </c>
      <c r="C352" s="20" t="s">
        <v>717</v>
      </c>
      <c r="D352" s="51" t="s">
        <v>718</v>
      </c>
      <c r="E352" s="102">
        <v>9553.739999999998</v>
      </c>
      <c r="F352" s="14">
        <f t="shared" si="24"/>
        <v>11464.487999999998</v>
      </c>
      <c r="I352" s="104">
        <f t="shared" si="23"/>
        <v>11464.487999999998</v>
      </c>
    </row>
    <row r="353" spans="1:9" ht="15.6">
      <c r="A353" s="50">
        <v>185</v>
      </c>
      <c r="B353" s="20" t="s">
        <v>719</v>
      </c>
      <c r="C353" s="20" t="s">
        <v>720</v>
      </c>
      <c r="D353" s="51" t="s">
        <v>721</v>
      </c>
      <c r="E353" s="102">
        <v>1385.9799999999998</v>
      </c>
      <c r="F353" s="14">
        <f t="shared" si="24"/>
        <v>1663.1759999999997</v>
      </c>
      <c r="I353" s="104">
        <f t="shared" ref="I353:I359" si="25">E353+E353*0.2</f>
        <v>1663.1759999999997</v>
      </c>
    </row>
    <row r="354" spans="1:9" ht="15.6">
      <c r="A354" s="50">
        <v>186</v>
      </c>
      <c r="B354" s="20" t="s">
        <v>722</v>
      </c>
      <c r="C354" s="20" t="s">
        <v>723</v>
      </c>
      <c r="D354" s="51" t="s">
        <v>27</v>
      </c>
      <c r="E354" s="102">
        <v>407.32999999999993</v>
      </c>
      <c r="F354" s="14">
        <f t="shared" si="24"/>
        <v>488.79599999999988</v>
      </c>
      <c r="I354" s="104">
        <f t="shared" si="25"/>
        <v>488.79599999999994</v>
      </c>
    </row>
    <row r="355" spans="1:9" ht="15.6">
      <c r="A355" s="50">
        <v>187</v>
      </c>
      <c r="B355" s="20" t="s">
        <v>724</v>
      </c>
      <c r="C355" s="20" t="s">
        <v>725</v>
      </c>
      <c r="D355" s="51" t="s">
        <v>61</v>
      </c>
      <c r="E355" s="102">
        <v>48.93249999999999</v>
      </c>
      <c r="F355" s="14">
        <f t="shared" si="24"/>
        <v>58.718999999999987</v>
      </c>
      <c r="I355" s="104">
        <f t="shared" si="25"/>
        <v>58.718999999999987</v>
      </c>
    </row>
    <row r="356" spans="1:9" ht="15.6">
      <c r="A356" s="50">
        <v>188</v>
      </c>
      <c r="B356" s="20"/>
      <c r="C356" s="20" t="s">
        <v>726</v>
      </c>
      <c r="D356" s="51" t="s">
        <v>61</v>
      </c>
      <c r="E356" s="102">
        <v>13.225</v>
      </c>
      <c r="F356" s="14">
        <f t="shared" si="24"/>
        <v>15.87</v>
      </c>
      <c r="I356" s="104">
        <f t="shared" si="25"/>
        <v>15.87</v>
      </c>
    </row>
    <row r="357" spans="1:9" ht="15.6">
      <c r="A357" s="50">
        <v>189</v>
      </c>
      <c r="B357" s="20" t="s">
        <v>727</v>
      </c>
      <c r="C357" s="20" t="s">
        <v>728</v>
      </c>
      <c r="D357" s="51" t="s">
        <v>729</v>
      </c>
      <c r="E357" s="102">
        <v>111.08999999999999</v>
      </c>
      <c r="F357" s="14">
        <f t="shared" si="24"/>
        <v>133.30799999999999</v>
      </c>
      <c r="I357" s="104">
        <f t="shared" si="25"/>
        <v>133.30799999999999</v>
      </c>
    </row>
    <row r="358" spans="1:9" ht="15.6">
      <c r="A358" s="50">
        <v>190</v>
      </c>
      <c r="B358" s="20" t="s">
        <v>730</v>
      </c>
      <c r="C358" s="20" t="s">
        <v>731</v>
      </c>
      <c r="D358" s="51" t="s">
        <v>732</v>
      </c>
      <c r="E358" s="102">
        <v>66.124999999999986</v>
      </c>
      <c r="F358" s="14">
        <f t="shared" si="24"/>
        <v>79.34999999999998</v>
      </c>
      <c r="I358" s="104">
        <f t="shared" si="25"/>
        <v>79.34999999999998</v>
      </c>
    </row>
    <row r="359" spans="1:9" ht="15.6">
      <c r="A359" s="50">
        <v>191</v>
      </c>
      <c r="B359" s="20" t="s">
        <v>733</v>
      </c>
      <c r="C359" s="20" t="s">
        <v>734</v>
      </c>
      <c r="D359" s="51" t="s">
        <v>735</v>
      </c>
      <c r="E359" s="102">
        <v>429.81249999999989</v>
      </c>
      <c r="F359" s="14">
        <f t="shared" si="24"/>
        <v>515.77499999999986</v>
      </c>
      <c r="I359" s="104">
        <f t="shared" si="25"/>
        <v>515.77499999999986</v>
      </c>
    </row>
    <row r="360" spans="1:9" s="21" customFormat="1" ht="15.6">
      <c r="A360" s="50">
        <v>192</v>
      </c>
      <c r="B360" s="55"/>
      <c r="C360" s="20" t="s">
        <v>736</v>
      </c>
      <c r="D360" s="20" t="s">
        <v>737</v>
      </c>
      <c r="E360" s="102">
        <v>2662.1924999999997</v>
      </c>
      <c r="F360" s="14">
        <f t="shared" si="24"/>
        <v>3194.6309999999994</v>
      </c>
      <c r="I360" s="104">
        <f>E360+E360*0.2</f>
        <v>3194.6309999999994</v>
      </c>
    </row>
    <row r="361" spans="1:9" ht="15.6">
      <c r="A361" s="50">
        <v>193</v>
      </c>
      <c r="B361" s="20" t="s">
        <v>738</v>
      </c>
      <c r="C361" s="20" t="s">
        <v>739</v>
      </c>
      <c r="D361" s="51" t="s">
        <v>740</v>
      </c>
      <c r="E361" s="102">
        <v>482.71249999999992</v>
      </c>
      <c r="F361" s="14">
        <f t="shared" ref="F361:F424" si="26">E361*$G$10</f>
        <v>579.25499999999988</v>
      </c>
      <c r="I361" s="104">
        <f t="shared" ref="I361" si="27">E361+E361*0.2</f>
        <v>579.25499999999988</v>
      </c>
    </row>
    <row r="362" spans="1:9" s="56" customFormat="1" ht="15.6">
      <c r="A362" s="50">
        <v>194</v>
      </c>
      <c r="B362" s="52" t="s">
        <v>741</v>
      </c>
      <c r="C362" s="20" t="s">
        <v>742</v>
      </c>
      <c r="D362" s="51" t="s">
        <v>743</v>
      </c>
      <c r="E362" s="102">
        <v>386.1699999999999</v>
      </c>
      <c r="F362" s="14">
        <f t="shared" si="26"/>
        <v>463.40399999999988</v>
      </c>
      <c r="I362" s="104">
        <f>E362+E362*0.2</f>
        <v>463.40399999999988</v>
      </c>
    </row>
    <row r="363" spans="1:9" ht="15.6">
      <c r="A363" s="50">
        <v>195</v>
      </c>
      <c r="B363" s="52" t="s">
        <v>744</v>
      </c>
      <c r="C363" s="20" t="s">
        <v>745</v>
      </c>
      <c r="D363" s="51" t="s">
        <v>563</v>
      </c>
      <c r="E363" s="102">
        <v>710.18249999999989</v>
      </c>
      <c r="F363" s="14">
        <f t="shared" si="26"/>
        <v>852.21899999999982</v>
      </c>
      <c r="I363" s="104">
        <f t="shared" ref="I363:I376" si="28">E363+E363*0.2</f>
        <v>852.21899999999982</v>
      </c>
    </row>
    <row r="364" spans="1:9" ht="15.6">
      <c r="A364" s="50">
        <v>196</v>
      </c>
      <c r="B364" s="52"/>
      <c r="C364" s="20" t="s">
        <v>746</v>
      </c>
      <c r="D364" s="51" t="s">
        <v>298</v>
      </c>
      <c r="E364" s="102">
        <v>1692.8</v>
      </c>
      <c r="F364" s="14">
        <f t="shared" si="26"/>
        <v>2031.36</v>
      </c>
      <c r="I364" s="104">
        <f t="shared" si="28"/>
        <v>2031.36</v>
      </c>
    </row>
    <row r="365" spans="1:9" ht="15.6">
      <c r="A365" s="50">
        <v>197</v>
      </c>
      <c r="B365" s="52"/>
      <c r="C365" s="20" t="s">
        <v>747</v>
      </c>
      <c r="D365" s="51" t="s">
        <v>196</v>
      </c>
      <c r="E365" s="102">
        <v>276.40249999999997</v>
      </c>
      <c r="F365" s="14">
        <f t="shared" si="26"/>
        <v>331.68299999999994</v>
      </c>
      <c r="I365" s="104">
        <f t="shared" si="28"/>
        <v>331.68299999999999</v>
      </c>
    </row>
    <row r="366" spans="1:9" ht="15.6">
      <c r="A366" s="50">
        <v>198</v>
      </c>
      <c r="B366" s="52"/>
      <c r="C366" s="20" t="s">
        <v>748</v>
      </c>
      <c r="D366" s="51" t="s">
        <v>196</v>
      </c>
      <c r="E366" s="102">
        <v>276.40249999999997</v>
      </c>
      <c r="F366" s="14">
        <f t="shared" si="26"/>
        <v>331.68299999999994</v>
      </c>
      <c r="I366" s="104">
        <f t="shared" si="28"/>
        <v>331.68299999999999</v>
      </c>
    </row>
    <row r="367" spans="1:9" ht="15.6">
      <c r="A367" s="50">
        <v>199</v>
      </c>
      <c r="B367" s="52" t="s">
        <v>749</v>
      </c>
      <c r="C367" s="20" t="s">
        <v>750</v>
      </c>
      <c r="D367" s="51" t="s">
        <v>751</v>
      </c>
      <c r="E367" s="102">
        <v>367.65499999999997</v>
      </c>
      <c r="F367" s="14">
        <f t="shared" si="26"/>
        <v>441.18599999999998</v>
      </c>
      <c r="I367" s="104">
        <f t="shared" si="28"/>
        <v>441.18599999999998</v>
      </c>
    </row>
    <row r="368" spans="1:9" ht="15.6">
      <c r="A368" s="50">
        <v>200</v>
      </c>
      <c r="B368" s="52" t="s">
        <v>329</v>
      </c>
      <c r="C368" s="20" t="s">
        <v>752</v>
      </c>
      <c r="D368" s="51" t="s">
        <v>322</v>
      </c>
      <c r="E368" s="102">
        <v>289.6275</v>
      </c>
      <c r="F368" s="14">
        <f t="shared" si="26"/>
        <v>347.553</v>
      </c>
      <c r="I368" s="104">
        <f t="shared" si="28"/>
        <v>347.553</v>
      </c>
    </row>
    <row r="369" spans="1:9" ht="15.6">
      <c r="A369" s="50">
        <v>201</v>
      </c>
      <c r="B369" s="20"/>
      <c r="C369" s="20" t="s">
        <v>753</v>
      </c>
      <c r="D369" s="51" t="s">
        <v>628</v>
      </c>
      <c r="E369" s="102">
        <v>42728.652499999997</v>
      </c>
      <c r="F369" s="14">
        <f t="shared" si="26"/>
        <v>51274.382999999994</v>
      </c>
      <c r="I369" s="104">
        <f t="shared" si="28"/>
        <v>51274.382999999994</v>
      </c>
    </row>
    <row r="370" spans="1:9" ht="15.6">
      <c r="A370" s="50">
        <v>202</v>
      </c>
      <c r="B370" s="20"/>
      <c r="C370" s="20" t="s">
        <v>754</v>
      </c>
      <c r="D370" s="51" t="s">
        <v>628</v>
      </c>
      <c r="E370" s="102">
        <v>42700.87999999999</v>
      </c>
      <c r="F370" s="14">
        <f t="shared" si="26"/>
        <v>51241.05599999999</v>
      </c>
      <c r="I370" s="104">
        <f t="shared" si="28"/>
        <v>51241.05599999999</v>
      </c>
    </row>
    <row r="371" spans="1:9" ht="15.6">
      <c r="A371" s="50">
        <v>203</v>
      </c>
      <c r="B371" s="20"/>
      <c r="C371" s="20" t="s">
        <v>755</v>
      </c>
      <c r="D371" s="51" t="s">
        <v>756</v>
      </c>
      <c r="E371" s="102">
        <v>13664.069999999998</v>
      </c>
      <c r="F371" s="14">
        <f t="shared" si="26"/>
        <v>16396.883999999998</v>
      </c>
      <c r="I371" s="104">
        <f t="shared" si="28"/>
        <v>16396.883999999998</v>
      </c>
    </row>
    <row r="372" spans="1:9" ht="15.6">
      <c r="A372" s="50">
        <v>204</v>
      </c>
      <c r="B372" s="20"/>
      <c r="C372" s="20" t="s">
        <v>757</v>
      </c>
      <c r="D372" s="51" t="s">
        <v>758</v>
      </c>
      <c r="E372" s="102">
        <v>13664.069999999998</v>
      </c>
      <c r="F372" s="14">
        <f t="shared" si="26"/>
        <v>16396.883999999998</v>
      </c>
      <c r="I372" s="104">
        <f t="shared" si="28"/>
        <v>16396.883999999998</v>
      </c>
    </row>
    <row r="373" spans="1:9" ht="15.6">
      <c r="A373" s="50">
        <v>205</v>
      </c>
      <c r="B373" s="52"/>
      <c r="C373" s="20" t="s">
        <v>759</v>
      </c>
      <c r="D373" s="51" t="s">
        <v>13</v>
      </c>
      <c r="E373" s="102">
        <v>6426.0274999999992</v>
      </c>
      <c r="F373" s="14">
        <f t="shared" si="26"/>
        <v>7711.2329999999984</v>
      </c>
      <c r="I373" s="104">
        <f t="shared" si="28"/>
        <v>7711.2329999999993</v>
      </c>
    </row>
    <row r="374" spans="1:9" ht="15.6">
      <c r="A374" s="50">
        <v>206</v>
      </c>
      <c r="B374" s="52"/>
      <c r="C374" s="20" t="s">
        <v>760</v>
      </c>
      <c r="D374" s="51" t="s">
        <v>13</v>
      </c>
      <c r="E374" s="102">
        <v>7227.4624999999987</v>
      </c>
      <c r="F374" s="14">
        <f t="shared" si="26"/>
        <v>8672.9549999999981</v>
      </c>
      <c r="I374" s="104">
        <f t="shared" si="28"/>
        <v>8672.9549999999981</v>
      </c>
    </row>
    <row r="375" spans="1:9" ht="15.6">
      <c r="A375" s="50">
        <v>207</v>
      </c>
      <c r="B375" s="52" t="s">
        <v>761</v>
      </c>
      <c r="C375" s="20" t="s">
        <v>762</v>
      </c>
      <c r="D375" s="51" t="s">
        <v>763</v>
      </c>
      <c r="E375" s="102">
        <v>28210.247499999994</v>
      </c>
      <c r="F375" s="14">
        <f t="shared" si="26"/>
        <v>33852.296999999991</v>
      </c>
      <c r="I375" s="104">
        <f t="shared" si="28"/>
        <v>33852.296999999991</v>
      </c>
    </row>
    <row r="376" spans="1:9" ht="15.6">
      <c r="A376" s="50">
        <v>208</v>
      </c>
      <c r="B376" s="52" t="s">
        <v>764</v>
      </c>
      <c r="C376" s="20" t="s">
        <v>765</v>
      </c>
      <c r="D376" s="51" t="s">
        <v>763</v>
      </c>
      <c r="E376" s="102">
        <v>28064.772499999995</v>
      </c>
      <c r="F376" s="14">
        <f t="shared" si="26"/>
        <v>33677.726999999992</v>
      </c>
      <c r="I376" s="104">
        <f t="shared" si="28"/>
        <v>33677.726999999999</v>
      </c>
    </row>
    <row r="377" spans="1:9" ht="15.6">
      <c r="A377" s="50">
        <v>209</v>
      </c>
      <c r="B377" s="52" t="s">
        <v>766</v>
      </c>
      <c r="C377" s="20" t="s">
        <v>767</v>
      </c>
      <c r="D377" s="51" t="s">
        <v>768</v>
      </c>
      <c r="E377" s="102">
        <v>1813.1474999999998</v>
      </c>
      <c r="F377" s="14">
        <f t="shared" si="26"/>
        <v>2175.7769999999996</v>
      </c>
      <c r="I377" s="104">
        <f>E377+E377*0.2</f>
        <v>2175.777</v>
      </c>
    </row>
    <row r="378" spans="1:9" ht="15.6">
      <c r="A378" s="50">
        <v>210</v>
      </c>
      <c r="B378" s="52"/>
      <c r="C378" s="20" t="s">
        <v>769</v>
      </c>
      <c r="D378" s="51" t="s">
        <v>322</v>
      </c>
      <c r="E378" s="102">
        <v>3010.0099999999993</v>
      </c>
      <c r="F378" s="14">
        <f t="shared" si="26"/>
        <v>3612.0119999999993</v>
      </c>
      <c r="I378" s="104">
        <f t="shared" ref="I378:I441" si="29">E378+E378*0.2</f>
        <v>3612.0119999999993</v>
      </c>
    </row>
    <row r="379" spans="1:9" ht="15.6">
      <c r="A379" s="50">
        <v>211</v>
      </c>
      <c r="B379" s="52"/>
      <c r="C379" s="20" t="s">
        <v>770</v>
      </c>
      <c r="D379" s="51" t="s">
        <v>320</v>
      </c>
      <c r="E379" s="102">
        <v>14975.989999999998</v>
      </c>
      <c r="F379" s="14">
        <f t="shared" si="26"/>
        <v>17971.187999999998</v>
      </c>
      <c r="I379" s="104">
        <f t="shared" si="29"/>
        <v>17971.187999999998</v>
      </c>
    </row>
    <row r="380" spans="1:9" ht="15.6">
      <c r="A380" s="50">
        <v>212</v>
      </c>
      <c r="B380" s="52"/>
      <c r="C380" s="20" t="s">
        <v>771</v>
      </c>
      <c r="D380" s="51" t="s">
        <v>772</v>
      </c>
      <c r="E380" s="102">
        <v>44685.952499999992</v>
      </c>
      <c r="F380" s="14">
        <f t="shared" si="26"/>
        <v>53623.142999999989</v>
      </c>
      <c r="I380" s="104">
        <f t="shared" si="29"/>
        <v>53623.142999999989</v>
      </c>
    </row>
    <row r="381" spans="1:9" ht="15.6">
      <c r="A381" s="50">
        <v>213</v>
      </c>
      <c r="B381" s="52"/>
      <c r="C381" s="20" t="s">
        <v>773</v>
      </c>
      <c r="D381" s="51" t="s">
        <v>774</v>
      </c>
      <c r="E381" s="102">
        <v>13546.367499999998</v>
      </c>
      <c r="F381" s="14">
        <f t="shared" si="26"/>
        <v>16255.640999999998</v>
      </c>
      <c r="I381" s="104">
        <f t="shared" si="29"/>
        <v>16255.640999999998</v>
      </c>
    </row>
    <row r="382" spans="1:9" ht="15.6">
      <c r="A382" s="50">
        <v>214</v>
      </c>
      <c r="B382" s="52"/>
      <c r="C382" s="20" t="s">
        <v>775</v>
      </c>
      <c r="D382" s="51" t="s">
        <v>322</v>
      </c>
      <c r="E382" s="102">
        <v>3732.0949999999993</v>
      </c>
      <c r="F382" s="14">
        <f t="shared" si="26"/>
        <v>4478.5139999999992</v>
      </c>
      <c r="I382" s="104">
        <f t="shared" si="29"/>
        <v>4478.5139999999992</v>
      </c>
    </row>
    <row r="383" spans="1:9" ht="15.6">
      <c r="A383" s="50">
        <v>215</v>
      </c>
      <c r="B383" s="52"/>
      <c r="C383" s="20" t="s">
        <v>776</v>
      </c>
      <c r="D383" s="51" t="s">
        <v>777</v>
      </c>
      <c r="E383" s="102">
        <v>26539.929999999993</v>
      </c>
      <c r="F383" s="14">
        <f t="shared" si="26"/>
        <v>31847.91599999999</v>
      </c>
      <c r="I383" s="104">
        <f t="shared" si="29"/>
        <v>31847.91599999999</v>
      </c>
    </row>
    <row r="384" spans="1:9" ht="15.6">
      <c r="A384" s="50">
        <v>216</v>
      </c>
      <c r="B384" s="20" t="s">
        <v>778</v>
      </c>
      <c r="C384" s="20" t="s">
        <v>779</v>
      </c>
      <c r="D384" s="51" t="s">
        <v>298</v>
      </c>
      <c r="E384" s="102">
        <v>4795.3849999999993</v>
      </c>
      <c r="F384" s="14">
        <f t="shared" si="26"/>
        <v>5754.4619999999986</v>
      </c>
      <c r="I384" s="104">
        <f t="shared" si="29"/>
        <v>5754.4619999999995</v>
      </c>
    </row>
    <row r="385" spans="1:9" ht="15.6">
      <c r="A385" s="50">
        <v>217</v>
      </c>
      <c r="B385" s="20" t="s">
        <v>780</v>
      </c>
      <c r="C385" s="20" t="s">
        <v>781</v>
      </c>
      <c r="D385" s="51" t="s">
        <v>782</v>
      </c>
      <c r="E385" s="102">
        <v>3639.5199999999995</v>
      </c>
      <c r="F385" s="14">
        <f t="shared" si="26"/>
        <v>4367.4239999999991</v>
      </c>
      <c r="I385" s="104">
        <f t="shared" si="29"/>
        <v>4367.4239999999991</v>
      </c>
    </row>
    <row r="386" spans="1:9" ht="15.6">
      <c r="A386" s="50">
        <v>218</v>
      </c>
      <c r="B386" s="20" t="s">
        <v>783</v>
      </c>
      <c r="C386" s="20" t="s">
        <v>784</v>
      </c>
      <c r="D386" s="51" t="s">
        <v>785</v>
      </c>
      <c r="E386" s="102">
        <v>64502.292499999989</v>
      </c>
      <c r="F386" s="14">
        <f t="shared" si="26"/>
        <v>77402.750999999989</v>
      </c>
      <c r="I386" s="104">
        <f t="shared" si="29"/>
        <v>77402.750999999989</v>
      </c>
    </row>
    <row r="387" spans="1:9" ht="15.6">
      <c r="A387" s="50">
        <v>219</v>
      </c>
      <c r="B387" s="20" t="s">
        <v>786</v>
      </c>
      <c r="C387" s="20" t="s">
        <v>787</v>
      </c>
      <c r="D387" s="51" t="s">
        <v>788</v>
      </c>
      <c r="E387" s="102">
        <v>64502.292499999989</v>
      </c>
      <c r="F387" s="14">
        <f t="shared" si="26"/>
        <v>77402.750999999989</v>
      </c>
      <c r="I387" s="104">
        <f t="shared" si="29"/>
        <v>77402.750999999989</v>
      </c>
    </row>
    <row r="388" spans="1:9" ht="15.6">
      <c r="A388" s="50">
        <v>220</v>
      </c>
      <c r="B388" s="20" t="s">
        <v>789</v>
      </c>
      <c r="C388" s="53" t="s">
        <v>790</v>
      </c>
      <c r="D388" s="57" t="s">
        <v>791</v>
      </c>
      <c r="E388" s="102">
        <v>21842.409999999996</v>
      </c>
      <c r="F388" s="14">
        <f t="shared" si="26"/>
        <v>26210.891999999996</v>
      </c>
      <c r="I388" s="104">
        <f t="shared" si="29"/>
        <v>26210.891999999996</v>
      </c>
    </row>
    <row r="389" spans="1:9" ht="15.6">
      <c r="A389" s="50">
        <v>221</v>
      </c>
      <c r="B389" s="20" t="s">
        <v>792</v>
      </c>
      <c r="C389" s="53" t="s">
        <v>793</v>
      </c>
      <c r="D389" s="57" t="s">
        <v>794</v>
      </c>
      <c r="E389" s="102">
        <v>21737.932499999999</v>
      </c>
      <c r="F389" s="14">
        <f t="shared" si="26"/>
        <v>26085.518999999997</v>
      </c>
      <c r="I389" s="104">
        <f t="shared" si="29"/>
        <v>26085.519</v>
      </c>
    </row>
    <row r="390" spans="1:9" ht="15.6">
      <c r="A390" s="50">
        <v>222</v>
      </c>
      <c r="B390" s="20" t="s">
        <v>795</v>
      </c>
      <c r="C390" s="53" t="s">
        <v>796</v>
      </c>
      <c r="D390" s="57" t="s">
        <v>797</v>
      </c>
      <c r="E390" s="102">
        <v>21737.932499999999</v>
      </c>
      <c r="F390" s="14">
        <f t="shared" si="26"/>
        <v>26085.518999999997</v>
      </c>
      <c r="I390" s="104">
        <f t="shared" si="29"/>
        <v>26085.519</v>
      </c>
    </row>
    <row r="391" spans="1:9" ht="15.6">
      <c r="A391" s="50">
        <v>223</v>
      </c>
      <c r="B391" s="20" t="s">
        <v>798</v>
      </c>
      <c r="C391" s="53" t="s">
        <v>799</v>
      </c>
      <c r="D391" s="57" t="s">
        <v>800</v>
      </c>
      <c r="E391" s="102">
        <v>21737.932499999999</v>
      </c>
      <c r="F391" s="14">
        <f t="shared" si="26"/>
        <v>26085.518999999997</v>
      </c>
      <c r="I391" s="104">
        <f t="shared" si="29"/>
        <v>26085.519</v>
      </c>
    </row>
    <row r="392" spans="1:9" ht="15.6">
      <c r="A392" s="50">
        <v>224</v>
      </c>
      <c r="B392" s="20" t="s">
        <v>801</v>
      </c>
      <c r="C392" s="53" t="s">
        <v>802</v>
      </c>
      <c r="D392" s="57" t="s">
        <v>803</v>
      </c>
      <c r="E392" s="102">
        <v>197.05249999999998</v>
      </c>
      <c r="F392" s="14">
        <f t="shared" si="26"/>
        <v>236.46299999999997</v>
      </c>
      <c r="I392" s="104">
        <f t="shared" si="29"/>
        <v>236.46299999999997</v>
      </c>
    </row>
    <row r="393" spans="1:9" ht="15.6">
      <c r="A393" s="50">
        <v>225</v>
      </c>
      <c r="B393" s="20" t="s">
        <v>804</v>
      </c>
      <c r="C393" s="20" t="s">
        <v>805</v>
      </c>
      <c r="D393" s="51" t="s">
        <v>455</v>
      </c>
      <c r="E393" s="102">
        <v>2168.8999999999996</v>
      </c>
      <c r="F393" s="14">
        <f t="shared" si="26"/>
        <v>2602.6799999999994</v>
      </c>
      <c r="I393" s="104">
        <f t="shared" si="29"/>
        <v>2602.6799999999994</v>
      </c>
    </row>
    <row r="394" spans="1:9" ht="15.6">
      <c r="A394" s="50">
        <v>226</v>
      </c>
      <c r="B394" s="20" t="s">
        <v>806</v>
      </c>
      <c r="C394" s="20" t="s">
        <v>807</v>
      </c>
      <c r="D394" s="51" t="s">
        <v>808</v>
      </c>
      <c r="E394" s="102">
        <v>130.92749999999998</v>
      </c>
      <c r="F394" s="14">
        <f t="shared" si="26"/>
        <v>157.11299999999997</v>
      </c>
      <c r="I394" s="104">
        <f t="shared" si="29"/>
        <v>157.11299999999997</v>
      </c>
    </row>
    <row r="395" spans="1:9" s="21" customFormat="1" ht="15.6">
      <c r="A395" s="50">
        <v>227</v>
      </c>
      <c r="B395" s="55"/>
      <c r="C395" s="20" t="s">
        <v>809</v>
      </c>
      <c r="D395" s="20" t="s">
        <v>810</v>
      </c>
      <c r="E395" s="102">
        <v>132.24999999999997</v>
      </c>
      <c r="F395" s="14">
        <f t="shared" si="26"/>
        <v>158.69999999999996</v>
      </c>
      <c r="I395" s="104">
        <f>E395+E395*0.2</f>
        <v>158.69999999999996</v>
      </c>
    </row>
    <row r="396" spans="1:9" ht="15.6">
      <c r="A396" s="50">
        <v>228</v>
      </c>
      <c r="B396" s="20"/>
      <c r="C396" s="20" t="s">
        <v>811</v>
      </c>
      <c r="D396" s="51" t="s">
        <v>416</v>
      </c>
      <c r="E396" s="102">
        <v>550.16</v>
      </c>
      <c r="F396" s="14">
        <f t="shared" si="26"/>
        <v>660.19199999999989</v>
      </c>
      <c r="I396" s="104">
        <f t="shared" si="29"/>
        <v>660.19200000000001</v>
      </c>
    </row>
    <row r="397" spans="1:9" ht="15.6">
      <c r="A397" s="50">
        <v>229</v>
      </c>
      <c r="B397" s="20" t="s">
        <v>812</v>
      </c>
      <c r="C397" s="20" t="s">
        <v>813</v>
      </c>
      <c r="D397" s="51" t="s">
        <v>814</v>
      </c>
      <c r="E397" s="102">
        <v>1995.6524999999997</v>
      </c>
      <c r="F397" s="14">
        <f t="shared" si="26"/>
        <v>2394.7829999999994</v>
      </c>
      <c r="I397" s="104">
        <f t="shared" si="29"/>
        <v>2394.7829999999994</v>
      </c>
    </row>
    <row r="398" spans="1:9" ht="15.6">
      <c r="A398" s="50">
        <v>230</v>
      </c>
      <c r="B398" s="20" t="s">
        <v>815</v>
      </c>
      <c r="C398" s="20" t="s">
        <v>816</v>
      </c>
      <c r="D398" s="51" t="s">
        <v>817</v>
      </c>
      <c r="E398" s="102">
        <v>1576.4199999999998</v>
      </c>
      <c r="F398" s="14">
        <f t="shared" si="26"/>
        <v>1891.7039999999997</v>
      </c>
      <c r="I398" s="104">
        <f t="shared" si="29"/>
        <v>1891.7039999999997</v>
      </c>
    </row>
    <row r="399" spans="1:9" ht="15.6">
      <c r="A399" s="50">
        <v>231</v>
      </c>
      <c r="B399" s="20" t="s">
        <v>381</v>
      </c>
      <c r="C399" s="20" t="s">
        <v>818</v>
      </c>
      <c r="D399" s="51" t="s">
        <v>208</v>
      </c>
      <c r="E399" s="102">
        <v>3784.9949999999994</v>
      </c>
      <c r="F399" s="14">
        <f t="shared" si="26"/>
        <v>4541.9939999999988</v>
      </c>
      <c r="I399" s="104">
        <f t="shared" si="29"/>
        <v>4541.9939999999997</v>
      </c>
    </row>
    <row r="400" spans="1:9" ht="15.6">
      <c r="A400" s="50">
        <v>232</v>
      </c>
      <c r="B400" s="20" t="s">
        <v>383</v>
      </c>
      <c r="C400" s="20" t="s">
        <v>819</v>
      </c>
      <c r="D400" s="51" t="s">
        <v>208</v>
      </c>
      <c r="E400" s="102">
        <v>3784.9949999999994</v>
      </c>
      <c r="F400" s="14">
        <f t="shared" si="26"/>
        <v>4541.9939999999988</v>
      </c>
      <c r="I400" s="104">
        <f t="shared" si="29"/>
        <v>4541.9939999999997</v>
      </c>
    </row>
    <row r="401" spans="1:9" ht="15.6">
      <c r="A401" s="50">
        <v>233</v>
      </c>
      <c r="B401" s="20"/>
      <c r="C401" s="53" t="s">
        <v>820</v>
      </c>
      <c r="D401" s="57" t="s">
        <v>821</v>
      </c>
      <c r="E401" s="102">
        <v>109865.36499999998</v>
      </c>
      <c r="F401" s="14">
        <f t="shared" si="26"/>
        <v>131838.43799999997</v>
      </c>
      <c r="I401" s="104">
        <f t="shared" si="29"/>
        <v>131838.43799999997</v>
      </c>
    </row>
    <row r="402" spans="1:9" ht="15.6">
      <c r="A402" s="50">
        <v>234</v>
      </c>
      <c r="B402" s="20"/>
      <c r="C402" s="20" t="s">
        <v>822</v>
      </c>
      <c r="D402" s="51" t="s">
        <v>823</v>
      </c>
      <c r="E402" s="102">
        <v>644.05749999999989</v>
      </c>
      <c r="F402" s="14">
        <f t="shared" si="26"/>
        <v>772.8689999999998</v>
      </c>
      <c r="I402" s="104">
        <f t="shared" si="29"/>
        <v>772.86899999999991</v>
      </c>
    </row>
    <row r="403" spans="1:9" ht="15.6">
      <c r="A403" s="50">
        <v>235</v>
      </c>
      <c r="B403" s="20"/>
      <c r="C403" s="20" t="s">
        <v>824</v>
      </c>
      <c r="D403" s="51" t="s">
        <v>432</v>
      </c>
      <c r="E403" s="102">
        <v>355.75249999999994</v>
      </c>
      <c r="F403" s="14">
        <f t="shared" si="26"/>
        <v>426.90299999999991</v>
      </c>
      <c r="I403" s="104">
        <f t="shared" si="29"/>
        <v>426.90299999999991</v>
      </c>
    </row>
    <row r="404" spans="1:9" ht="15.6">
      <c r="A404" s="50">
        <v>236</v>
      </c>
      <c r="B404" s="20"/>
      <c r="C404" s="20" t="s">
        <v>825</v>
      </c>
      <c r="D404" s="51" t="s">
        <v>198</v>
      </c>
      <c r="E404" s="102">
        <v>92.574999999999989</v>
      </c>
      <c r="F404" s="14">
        <f t="shared" si="26"/>
        <v>111.08999999999999</v>
      </c>
      <c r="I404" s="104">
        <f t="shared" si="29"/>
        <v>111.08999999999999</v>
      </c>
    </row>
    <row r="405" spans="1:9" ht="15.6">
      <c r="A405" s="50">
        <v>237</v>
      </c>
      <c r="B405" s="20" t="s">
        <v>826</v>
      </c>
      <c r="C405" s="20" t="s">
        <v>827</v>
      </c>
      <c r="D405" s="51" t="s">
        <v>828</v>
      </c>
      <c r="E405" s="102">
        <v>9946.5224999999991</v>
      </c>
      <c r="F405" s="14">
        <f t="shared" si="26"/>
        <v>11935.826999999999</v>
      </c>
      <c r="I405" s="104">
        <f t="shared" si="29"/>
        <v>11935.826999999999</v>
      </c>
    </row>
    <row r="406" spans="1:9" ht="15.6">
      <c r="A406" s="50">
        <v>238</v>
      </c>
      <c r="B406" s="20" t="s">
        <v>829</v>
      </c>
      <c r="C406" s="20" t="s">
        <v>830</v>
      </c>
      <c r="D406" s="51" t="s">
        <v>828</v>
      </c>
      <c r="E406" s="102">
        <v>9946.5224999999991</v>
      </c>
      <c r="F406" s="14">
        <f t="shared" si="26"/>
        <v>11935.826999999999</v>
      </c>
      <c r="I406" s="104">
        <f t="shared" si="29"/>
        <v>11935.826999999999</v>
      </c>
    </row>
    <row r="407" spans="1:9" ht="15.6">
      <c r="A407" s="50">
        <v>239</v>
      </c>
      <c r="B407" s="20"/>
      <c r="C407" s="20" t="s">
        <v>831</v>
      </c>
      <c r="D407" s="51" t="s">
        <v>322</v>
      </c>
      <c r="E407" s="102">
        <v>261.85499999999996</v>
      </c>
      <c r="F407" s="14">
        <f t="shared" si="26"/>
        <v>314.22599999999994</v>
      </c>
      <c r="I407" s="104">
        <f t="shared" si="29"/>
        <v>314.22599999999994</v>
      </c>
    </row>
    <row r="408" spans="1:9" ht="15.6">
      <c r="A408" s="50">
        <v>240</v>
      </c>
      <c r="B408" s="20"/>
      <c r="C408" s="20" t="s">
        <v>832</v>
      </c>
      <c r="D408" s="51" t="s">
        <v>833</v>
      </c>
      <c r="E408" s="102">
        <v>2876.4375</v>
      </c>
      <c r="F408" s="14">
        <f t="shared" si="26"/>
        <v>3451.7249999999999</v>
      </c>
      <c r="I408" s="104">
        <f>E408+E408*0.2</f>
        <v>3451.7249999999999</v>
      </c>
    </row>
    <row r="409" spans="1:9" ht="15.6">
      <c r="A409" s="50">
        <v>241</v>
      </c>
      <c r="B409" s="20" t="s">
        <v>834</v>
      </c>
      <c r="C409" s="20" t="s">
        <v>835</v>
      </c>
      <c r="D409" s="51" t="s">
        <v>836</v>
      </c>
      <c r="E409" s="102">
        <v>92.574999999999989</v>
      </c>
      <c r="F409" s="14">
        <f t="shared" si="26"/>
        <v>111.08999999999999</v>
      </c>
      <c r="I409" s="104">
        <f t="shared" si="29"/>
        <v>111.08999999999999</v>
      </c>
    </row>
    <row r="410" spans="1:9" s="21" customFormat="1" ht="15.6">
      <c r="A410" s="50">
        <v>242</v>
      </c>
      <c r="B410" s="55"/>
      <c r="C410" s="20" t="s">
        <v>837</v>
      </c>
      <c r="D410" s="20" t="s">
        <v>117</v>
      </c>
      <c r="E410" s="102">
        <v>1318.5324999999998</v>
      </c>
      <c r="F410" s="14">
        <f t="shared" si="26"/>
        <v>1582.2389999999998</v>
      </c>
      <c r="I410" s="104">
        <f t="shared" si="29"/>
        <v>1582.2389999999998</v>
      </c>
    </row>
    <row r="411" spans="1:9" ht="15.6">
      <c r="A411" s="50">
        <v>243</v>
      </c>
      <c r="B411" s="20"/>
      <c r="C411" s="20" t="s">
        <v>838</v>
      </c>
      <c r="D411" s="51" t="s">
        <v>839</v>
      </c>
      <c r="E411" s="102">
        <v>367.65499999999997</v>
      </c>
      <c r="F411" s="14">
        <f t="shared" si="26"/>
        <v>441.18599999999998</v>
      </c>
      <c r="I411" s="104">
        <f t="shared" si="29"/>
        <v>441.18599999999998</v>
      </c>
    </row>
    <row r="412" spans="1:9" ht="15.6">
      <c r="A412" s="50">
        <v>244</v>
      </c>
      <c r="B412" s="20"/>
      <c r="C412" s="20" t="s">
        <v>840</v>
      </c>
      <c r="D412" s="51" t="s">
        <v>841</v>
      </c>
      <c r="E412" s="102">
        <v>289.6275</v>
      </c>
      <c r="F412" s="14">
        <f t="shared" si="26"/>
        <v>347.553</v>
      </c>
      <c r="I412" s="104">
        <f t="shared" si="29"/>
        <v>347.553</v>
      </c>
    </row>
    <row r="413" spans="1:9" ht="15.6">
      <c r="A413" s="50">
        <v>245</v>
      </c>
      <c r="B413" s="20"/>
      <c r="C413" s="20" t="s">
        <v>842</v>
      </c>
      <c r="D413" s="51" t="s">
        <v>296</v>
      </c>
      <c r="E413" s="102">
        <v>156.05499999999998</v>
      </c>
      <c r="F413" s="14">
        <f t="shared" si="26"/>
        <v>187.26599999999996</v>
      </c>
      <c r="I413" s="104">
        <f t="shared" si="29"/>
        <v>187.26599999999996</v>
      </c>
    </row>
    <row r="414" spans="1:9" ht="15.6">
      <c r="A414" s="50">
        <v>246</v>
      </c>
      <c r="B414" s="20"/>
      <c r="C414" s="20" t="s">
        <v>843</v>
      </c>
      <c r="D414" s="51" t="s">
        <v>844</v>
      </c>
      <c r="E414" s="102">
        <v>52.9</v>
      </c>
      <c r="F414" s="14">
        <f t="shared" si="26"/>
        <v>63.48</v>
      </c>
      <c r="I414" s="104">
        <f t="shared" si="29"/>
        <v>63.48</v>
      </c>
    </row>
    <row r="415" spans="1:9" ht="15.6">
      <c r="A415" s="50">
        <v>247</v>
      </c>
      <c r="B415" s="20"/>
      <c r="C415" s="20" t="s">
        <v>845</v>
      </c>
      <c r="D415" s="51" t="s">
        <v>846</v>
      </c>
      <c r="E415" s="102">
        <v>526.3549999999999</v>
      </c>
      <c r="F415" s="14">
        <f t="shared" si="26"/>
        <v>631.62599999999986</v>
      </c>
      <c r="I415" s="104">
        <f t="shared" si="29"/>
        <v>631.62599999999986</v>
      </c>
    </row>
    <row r="416" spans="1:9" ht="15.6">
      <c r="A416" s="50">
        <v>248</v>
      </c>
      <c r="B416" s="20"/>
      <c r="C416" s="20" t="s">
        <v>847</v>
      </c>
      <c r="D416" s="51" t="s">
        <v>848</v>
      </c>
      <c r="E416" s="102">
        <v>670.50749999999994</v>
      </c>
      <c r="F416" s="14">
        <f t="shared" si="26"/>
        <v>804.60899999999992</v>
      </c>
      <c r="I416" s="104">
        <f t="shared" si="29"/>
        <v>804.60899999999992</v>
      </c>
    </row>
    <row r="417" spans="1:9" ht="15.6">
      <c r="A417" s="50">
        <v>249</v>
      </c>
      <c r="B417" s="20"/>
      <c r="C417" s="20" t="s">
        <v>849</v>
      </c>
      <c r="D417" s="51" t="s">
        <v>850</v>
      </c>
      <c r="E417" s="102">
        <v>407.32999999999993</v>
      </c>
      <c r="F417" s="14">
        <f t="shared" si="26"/>
        <v>488.79599999999988</v>
      </c>
      <c r="I417" s="104">
        <f t="shared" si="29"/>
        <v>488.79599999999994</v>
      </c>
    </row>
    <row r="418" spans="1:9" ht="15.6">
      <c r="A418" s="50">
        <v>250</v>
      </c>
      <c r="B418" s="20"/>
      <c r="C418" s="20" t="s">
        <v>851</v>
      </c>
      <c r="D418" s="51" t="s">
        <v>852</v>
      </c>
      <c r="E418" s="102">
        <v>276.40249999999997</v>
      </c>
      <c r="F418" s="14">
        <f t="shared" si="26"/>
        <v>331.68299999999994</v>
      </c>
      <c r="I418" s="104">
        <f t="shared" si="29"/>
        <v>331.68299999999999</v>
      </c>
    </row>
    <row r="419" spans="1:9" ht="15.6">
      <c r="A419" s="50">
        <v>251</v>
      </c>
      <c r="B419" s="20"/>
      <c r="C419" s="20" t="s">
        <v>853</v>
      </c>
      <c r="D419" s="51" t="s">
        <v>854</v>
      </c>
      <c r="E419" s="102">
        <v>355.75249999999994</v>
      </c>
      <c r="F419" s="14">
        <f t="shared" si="26"/>
        <v>426.90299999999991</v>
      </c>
      <c r="I419" s="104">
        <f t="shared" si="29"/>
        <v>426.90299999999991</v>
      </c>
    </row>
    <row r="420" spans="1:9" ht="15.6">
      <c r="A420" s="50">
        <v>252</v>
      </c>
      <c r="B420" s="20"/>
      <c r="C420" s="20" t="s">
        <v>855</v>
      </c>
      <c r="D420" s="51" t="s">
        <v>856</v>
      </c>
      <c r="E420" s="102">
        <v>511.80749999999989</v>
      </c>
      <c r="F420" s="14">
        <f t="shared" si="26"/>
        <v>614.16899999999987</v>
      </c>
      <c r="I420" s="104">
        <f t="shared" si="29"/>
        <v>614.16899999999987</v>
      </c>
    </row>
    <row r="421" spans="1:9" ht="15.6">
      <c r="A421" s="50">
        <v>253</v>
      </c>
      <c r="B421" s="20"/>
      <c r="C421" s="20" t="s">
        <v>857</v>
      </c>
      <c r="D421" s="51" t="s">
        <v>858</v>
      </c>
      <c r="E421" s="102">
        <v>72027.31749999999</v>
      </c>
      <c r="F421" s="14">
        <f t="shared" si="26"/>
        <v>86432.780999999988</v>
      </c>
      <c r="I421" s="104">
        <f t="shared" si="29"/>
        <v>86432.780999999988</v>
      </c>
    </row>
    <row r="422" spans="1:9" ht="15.6">
      <c r="A422" s="50">
        <v>254</v>
      </c>
      <c r="B422" s="20"/>
      <c r="C422" s="20" t="s">
        <v>859</v>
      </c>
      <c r="D422" s="51" t="s">
        <v>860</v>
      </c>
      <c r="E422" s="102">
        <v>53157.887499999997</v>
      </c>
      <c r="F422" s="14">
        <f t="shared" si="26"/>
        <v>63789.464999999997</v>
      </c>
      <c r="I422" s="104">
        <f t="shared" si="29"/>
        <v>63789.464999999997</v>
      </c>
    </row>
    <row r="423" spans="1:9" ht="15.6">
      <c r="A423" s="50">
        <v>255</v>
      </c>
      <c r="B423" s="20"/>
      <c r="C423" s="20" t="s">
        <v>861</v>
      </c>
      <c r="D423" s="51" t="s">
        <v>860</v>
      </c>
      <c r="E423" s="102">
        <v>63593.734999999986</v>
      </c>
      <c r="F423" s="14">
        <f t="shared" si="26"/>
        <v>76312.481999999975</v>
      </c>
      <c r="I423" s="104">
        <f t="shared" si="29"/>
        <v>76312.481999999989</v>
      </c>
    </row>
    <row r="424" spans="1:9" ht="15.6">
      <c r="A424" s="50">
        <v>256</v>
      </c>
      <c r="B424" s="20"/>
      <c r="C424" s="20" t="s">
        <v>862</v>
      </c>
      <c r="D424" s="51" t="s">
        <v>863</v>
      </c>
      <c r="E424" s="102">
        <v>63671.76249999999</v>
      </c>
      <c r="F424" s="14">
        <f t="shared" si="26"/>
        <v>76406.114999999991</v>
      </c>
      <c r="I424" s="104">
        <f t="shared" si="29"/>
        <v>76406.114999999991</v>
      </c>
    </row>
    <row r="425" spans="1:9" ht="15.6">
      <c r="A425" s="50">
        <v>257</v>
      </c>
      <c r="B425" s="20"/>
      <c r="C425" s="20" t="s">
        <v>864</v>
      </c>
      <c r="D425" s="51" t="s">
        <v>865</v>
      </c>
      <c r="E425" s="102">
        <v>60569.177499999991</v>
      </c>
      <c r="F425" s="14">
        <f t="shared" ref="F425:F488" si="30">E425*$G$10</f>
        <v>72683.012999999992</v>
      </c>
      <c r="I425" s="104">
        <f t="shared" si="29"/>
        <v>72683.012999999992</v>
      </c>
    </row>
    <row r="426" spans="1:9" ht="15.6">
      <c r="A426" s="50">
        <v>258</v>
      </c>
      <c r="B426" s="20" t="s">
        <v>866</v>
      </c>
      <c r="C426" s="20" t="s">
        <v>867</v>
      </c>
      <c r="D426" s="51" t="s">
        <v>868</v>
      </c>
      <c r="E426" s="102">
        <v>15266.939999999997</v>
      </c>
      <c r="F426" s="14">
        <f t="shared" si="30"/>
        <v>18320.327999999994</v>
      </c>
      <c r="I426" s="104">
        <f>E426+E426*0.2</f>
        <v>18320.327999999998</v>
      </c>
    </row>
    <row r="427" spans="1:9" ht="15.6">
      <c r="A427" s="50">
        <v>259</v>
      </c>
      <c r="B427" s="20"/>
      <c r="C427" s="20" t="s">
        <v>869</v>
      </c>
      <c r="D427" s="51" t="s">
        <v>485</v>
      </c>
      <c r="E427" s="102">
        <v>276.40249999999997</v>
      </c>
      <c r="F427" s="14">
        <f t="shared" si="30"/>
        <v>331.68299999999994</v>
      </c>
      <c r="I427" s="104">
        <f t="shared" si="29"/>
        <v>331.68299999999999</v>
      </c>
    </row>
    <row r="428" spans="1:9" ht="15.6">
      <c r="A428" s="50">
        <v>260</v>
      </c>
      <c r="B428" s="20"/>
      <c r="C428" s="20" t="s">
        <v>870</v>
      </c>
      <c r="D428" s="51" t="s">
        <v>871</v>
      </c>
      <c r="E428" s="102">
        <v>32295.449999999993</v>
      </c>
      <c r="F428" s="14">
        <f t="shared" si="30"/>
        <v>38754.539999999994</v>
      </c>
      <c r="I428" s="104">
        <f t="shared" si="29"/>
        <v>38754.539999999994</v>
      </c>
    </row>
    <row r="429" spans="1:9" ht="15.6">
      <c r="A429" s="50">
        <v>261</v>
      </c>
      <c r="B429" s="20"/>
      <c r="C429" s="20" t="s">
        <v>872</v>
      </c>
      <c r="D429" s="51" t="s">
        <v>276</v>
      </c>
      <c r="E429" s="102">
        <v>1208.7649999999999</v>
      </c>
      <c r="F429" s="14">
        <f t="shared" si="30"/>
        <v>1450.5179999999998</v>
      </c>
      <c r="I429" s="104">
        <f t="shared" si="29"/>
        <v>1450.5179999999998</v>
      </c>
    </row>
    <row r="430" spans="1:9" ht="15.6">
      <c r="A430" s="50">
        <v>262</v>
      </c>
      <c r="B430" s="20"/>
      <c r="C430" s="20" t="s">
        <v>873</v>
      </c>
      <c r="D430" s="51" t="s">
        <v>874</v>
      </c>
      <c r="E430" s="102">
        <v>13324.187499999998</v>
      </c>
      <c r="F430" s="14">
        <f t="shared" si="30"/>
        <v>15989.024999999998</v>
      </c>
      <c r="I430" s="104">
        <f t="shared" si="29"/>
        <v>15989.024999999998</v>
      </c>
    </row>
    <row r="431" spans="1:9" ht="15.6">
      <c r="A431" s="50">
        <v>263</v>
      </c>
      <c r="B431" s="20" t="s">
        <v>875</v>
      </c>
      <c r="C431" s="20" t="s">
        <v>876</v>
      </c>
      <c r="D431" s="51" t="s">
        <v>877</v>
      </c>
      <c r="E431" s="102">
        <v>3127.7124999999996</v>
      </c>
      <c r="F431" s="14">
        <f t="shared" si="30"/>
        <v>3753.2549999999992</v>
      </c>
      <c r="I431" s="104">
        <f t="shared" si="29"/>
        <v>3753.2549999999997</v>
      </c>
    </row>
    <row r="432" spans="1:9" ht="15.6">
      <c r="A432" s="50">
        <v>264</v>
      </c>
      <c r="B432" s="20"/>
      <c r="C432" s="20" t="s">
        <v>878</v>
      </c>
      <c r="D432" s="51" t="s">
        <v>879</v>
      </c>
      <c r="E432" s="102">
        <v>100524.54749999999</v>
      </c>
      <c r="F432" s="14">
        <f t="shared" si="30"/>
        <v>120629.45699999998</v>
      </c>
      <c r="I432" s="104">
        <f t="shared" si="29"/>
        <v>120629.45699999998</v>
      </c>
    </row>
    <row r="433" spans="1:9" ht="15.6">
      <c r="A433" s="50">
        <v>265</v>
      </c>
      <c r="B433" s="20"/>
      <c r="C433" s="20" t="s">
        <v>880</v>
      </c>
      <c r="D433" s="51" t="s">
        <v>881</v>
      </c>
      <c r="E433" s="102">
        <v>879.46249999999975</v>
      </c>
      <c r="F433" s="14">
        <f t="shared" si="30"/>
        <v>1055.3549999999996</v>
      </c>
      <c r="I433" s="104">
        <f t="shared" si="29"/>
        <v>1055.3549999999998</v>
      </c>
    </row>
    <row r="434" spans="1:9" ht="15.6">
      <c r="A434" s="50">
        <v>266</v>
      </c>
      <c r="B434" s="20"/>
      <c r="C434" s="20" t="s">
        <v>882</v>
      </c>
      <c r="D434" s="51" t="s">
        <v>274</v>
      </c>
      <c r="E434" s="102">
        <v>802.75749999999994</v>
      </c>
      <c r="F434" s="14">
        <f t="shared" si="30"/>
        <v>963.30899999999986</v>
      </c>
      <c r="I434" s="104">
        <f t="shared" si="29"/>
        <v>963.30899999999997</v>
      </c>
    </row>
    <row r="435" spans="1:9" ht="15.6">
      <c r="A435" s="50">
        <v>267</v>
      </c>
      <c r="B435" s="20"/>
      <c r="C435" s="20" t="s">
        <v>883</v>
      </c>
      <c r="D435" s="51" t="s">
        <v>270</v>
      </c>
      <c r="E435" s="102">
        <v>355.75249999999994</v>
      </c>
      <c r="F435" s="14">
        <f t="shared" si="30"/>
        <v>426.90299999999991</v>
      </c>
      <c r="I435" s="104">
        <f>E435+E435*0.2</f>
        <v>426.90299999999991</v>
      </c>
    </row>
    <row r="436" spans="1:9" ht="15.6">
      <c r="A436" s="50">
        <v>268</v>
      </c>
      <c r="B436" s="20"/>
      <c r="C436" s="20" t="s">
        <v>884</v>
      </c>
      <c r="D436" s="51" t="s">
        <v>298</v>
      </c>
      <c r="E436" s="102">
        <v>15187.589999999997</v>
      </c>
      <c r="F436" s="14">
        <f t="shared" si="30"/>
        <v>18225.107999999997</v>
      </c>
      <c r="I436" s="104">
        <f t="shared" si="29"/>
        <v>18225.107999999997</v>
      </c>
    </row>
    <row r="437" spans="1:9" ht="15.6">
      <c r="A437" s="50">
        <v>269</v>
      </c>
      <c r="B437" s="20"/>
      <c r="C437" s="20" t="s">
        <v>885</v>
      </c>
      <c r="D437" s="51" t="s">
        <v>886</v>
      </c>
      <c r="E437" s="102">
        <v>6634.9824999999983</v>
      </c>
      <c r="F437" s="14">
        <f t="shared" si="30"/>
        <v>7961.9789999999975</v>
      </c>
      <c r="I437" s="104">
        <f t="shared" si="29"/>
        <v>7961.9789999999975</v>
      </c>
    </row>
    <row r="438" spans="1:9" ht="15.6">
      <c r="A438" s="50">
        <v>270</v>
      </c>
      <c r="B438" s="20"/>
      <c r="C438" s="20" t="s">
        <v>887</v>
      </c>
      <c r="D438" s="51" t="s">
        <v>886</v>
      </c>
      <c r="E438" s="102">
        <v>6634.9824999999983</v>
      </c>
      <c r="F438" s="14">
        <f t="shared" si="30"/>
        <v>7961.9789999999975</v>
      </c>
      <c r="I438" s="104">
        <f t="shared" si="29"/>
        <v>7961.9789999999975</v>
      </c>
    </row>
    <row r="439" spans="1:9" s="21" customFormat="1" ht="15.6">
      <c r="A439" s="50">
        <v>271</v>
      </c>
      <c r="B439" s="55"/>
      <c r="C439" s="20" t="s">
        <v>888</v>
      </c>
      <c r="D439" s="20" t="s">
        <v>92</v>
      </c>
      <c r="E439" s="102">
        <v>1499.7149999999997</v>
      </c>
      <c r="F439" s="14">
        <f t="shared" si="30"/>
        <v>1799.6579999999997</v>
      </c>
      <c r="I439" s="104">
        <f t="shared" si="29"/>
        <v>1799.6579999999997</v>
      </c>
    </row>
    <row r="440" spans="1:9" s="21" customFormat="1" ht="15.6">
      <c r="A440" s="50">
        <v>272</v>
      </c>
      <c r="B440" s="55"/>
      <c r="C440" s="20" t="s">
        <v>889</v>
      </c>
      <c r="D440" s="20" t="s">
        <v>92</v>
      </c>
      <c r="E440" s="102">
        <v>733.98749999999995</v>
      </c>
      <c r="F440" s="14">
        <f t="shared" si="30"/>
        <v>880.78499999999997</v>
      </c>
      <c r="I440" s="104">
        <f t="shared" si="29"/>
        <v>880.78499999999997</v>
      </c>
    </row>
    <row r="441" spans="1:9" ht="15.6">
      <c r="A441" s="50">
        <v>273</v>
      </c>
      <c r="B441" s="20"/>
      <c r="C441" s="20" t="s">
        <v>890</v>
      </c>
      <c r="D441" s="51" t="s">
        <v>276</v>
      </c>
      <c r="E441" s="102">
        <v>4204.2275</v>
      </c>
      <c r="F441" s="14">
        <f t="shared" si="30"/>
        <v>5045.0729999999994</v>
      </c>
      <c r="I441" s="104">
        <f t="shared" si="29"/>
        <v>5045.0730000000003</v>
      </c>
    </row>
    <row r="442" spans="1:9" ht="15.6">
      <c r="A442" s="50">
        <v>274</v>
      </c>
      <c r="B442" s="20"/>
      <c r="C442" s="20" t="s">
        <v>230</v>
      </c>
      <c r="D442" s="51" t="s">
        <v>891</v>
      </c>
      <c r="E442" s="102">
        <v>777.62999999999988</v>
      </c>
      <c r="F442" s="14">
        <f t="shared" si="30"/>
        <v>933.15599999999984</v>
      </c>
      <c r="I442" s="104">
        <f t="shared" ref="I442:I448" si="31">E442+E442*0.2</f>
        <v>933.15599999999984</v>
      </c>
    </row>
    <row r="443" spans="1:9" ht="15.6">
      <c r="A443" s="50">
        <v>275</v>
      </c>
      <c r="B443" s="20" t="s">
        <v>892</v>
      </c>
      <c r="C443" s="20" t="s">
        <v>893</v>
      </c>
      <c r="D443" s="51" t="s">
        <v>894</v>
      </c>
      <c r="E443" s="102">
        <v>14662.557499999997</v>
      </c>
      <c r="F443" s="14">
        <f t="shared" si="30"/>
        <v>17595.068999999996</v>
      </c>
      <c r="I443" s="104">
        <f t="shared" si="31"/>
        <v>17595.068999999996</v>
      </c>
    </row>
    <row r="444" spans="1:9" ht="15.6">
      <c r="A444" s="50">
        <v>276</v>
      </c>
      <c r="B444" s="20"/>
      <c r="C444" s="20" t="s">
        <v>895</v>
      </c>
      <c r="D444" s="51" t="s">
        <v>777</v>
      </c>
      <c r="E444" s="102">
        <v>17501.964999999997</v>
      </c>
      <c r="F444" s="14">
        <f t="shared" si="30"/>
        <v>21002.357999999997</v>
      </c>
      <c r="I444" s="104">
        <f t="shared" si="31"/>
        <v>21002.357999999997</v>
      </c>
    </row>
    <row r="445" spans="1:9" ht="15.6">
      <c r="A445" s="50">
        <v>277</v>
      </c>
      <c r="B445" s="20"/>
      <c r="C445" s="20" t="s">
        <v>896</v>
      </c>
      <c r="D445" s="51" t="s">
        <v>897</v>
      </c>
      <c r="E445" s="102">
        <v>49981.242499999993</v>
      </c>
      <c r="F445" s="14">
        <f t="shared" si="30"/>
        <v>59977.490999999987</v>
      </c>
      <c r="I445" s="104">
        <f t="shared" si="31"/>
        <v>59977.490999999995</v>
      </c>
    </row>
    <row r="446" spans="1:9" ht="15.6">
      <c r="A446" s="50">
        <v>278</v>
      </c>
      <c r="B446" s="20"/>
      <c r="C446" s="20" t="s">
        <v>898</v>
      </c>
      <c r="D446" s="51" t="s">
        <v>198</v>
      </c>
      <c r="E446" s="102">
        <v>367.65499999999997</v>
      </c>
      <c r="F446" s="14">
        <f t="shared" si="30"/>
        <v>441.18599999999998</v>
      </c>
      <c r="I446" s="104">
        <f t="shared" si="31"/>
        <v>441.18599999999998</v>
      </c>
    </row>
    <row r="447" spans="1:9" ht="15.6">
      <c r="A447" s="50">
        <v>279</v>
      </c>
      <c r="B447" s="20"/>
      <c r="C447" s="20" t="s">
        <v>899</v>
      </c>
      <c r="D447" s="51" t="s">
        <v>270</v>
      </c>
      <c r="E447" s="102">
        <v>472.13249999999994</v>
      </c>
      <c r="F447" s="14">
        <f t="shared" si="30"/>
        <v>566.55899999999986</v>
      </c>
      <c r="I447" s="104">
        <f t="shared" si="31"/>
        <v>566.55899999999997</v>
      </c>
    </row>
    <row r="448" spans="1:9" ht="15.6">
      <c r="A448" s="50">
        <v>280</v>
      </c>
      <c r="B448" s="20" t="s">
        <v>900</v>
      </c>
      <c r="C448" s="20" t="s">
        <v>901</v>
      </c>
      <c r="D448" s="51" t="s">
        <v>27</v>
      </c>
      <c r="E448" s="102">
        <v>1813.1474999999998</v>
      </c>
      <c r="F448" s="14">
        <f t="shared" si="30"/>
        <v>2175.7769999999996</v>
      </c>
      <c r="I448" s="104">
        <f t="shared" si="31"/>
        <v>2175.777</v>
      </c>
    </row>
    <row r="449" spans="1:9" ht="15.6">
      <c r="A449" s="50">
        <v>281</v>
      </c>
      <c r="B449" s="20" t="s">
        <v>902</v>
      </c>
      <c r="C449" s="20" t="s">
        <v>903</v>
      </c>
      <c r="D449" s="51" t="s">
        <v>27</v>
      </c>
      <c r="E449" s="102">
        <v>1235.2149999999997</v>
      </c>
      <c r="F449" s="14">
        <f t="shared" si="30"/>
        <v>1482.2579999999996</v>
      </c>
      <c r="I449" s="104">
        <f>E449+E449*0.2</f>
        <v>1482.2579999999996</v>
      </c>
    </row>
    <row r="450" spans="1:9" ht="15.6">
      <c r="A450" s="50">
        <v>282</v>
      </c>
      <c r="B450" s="20"/>
      <c r="C450" s="20" t="s">
        <v>904</v>
      </c>
      <c r="D450" s="51" t="s">
        <v>905</v>
      </c>
      <c r="E450" s="102">
        <v>488.00249999999994</v>
      </c>
      <c r="F450" s="14">
        <f t="shared" si="30"/>
        <v>585.60299999999995</v>
      </c>
      <c r="I450" s="104">
        <f t="shared" ref="I450:I461" si="32">E450+E450*0.2</f>
        <v>585.60299999999995</v>
      </c>
    </row>
    <row r="451" spans="1:9" ht="15.6">
      <c r="A451" s="50">
        <v>283</v>
      </c>
      <c r="B451" s="20"/>
      <c r="C451" s="20" t="s">
        <v>906</v>
      </c>
      <c r="D451" s="51" t="s">
        <v>27</v>
      </c>
      <c r="E451" s="102">
        <v>761.75999999999988</v>
      </c>
      <c r="F451" s="14">
        <f t="shared" si="30"/>
        <v>914.11199999999985</v>
      </c>
      <c r="I451" s="104">
        <f t="shared" si="32"/>
        <v>914.11199999999985</v>
      </c>
    </row>
    <row r="452" spans="1:9" ht="15.6">
      <c r="A452" s="50">
        <v>284</v>
      </c>
      <c r="B452" s="20"/>
      <c r="C452" s="20" t="s">
        <v>907</v>
      </c>
      <c r="D452" s="51" t="s">
        <v>27</v>
      </c>
      <c r="E452" s="102">
        <v>907.2349999999999</v>
      </c>
      <c r="F452" s="14">
        <f t="shared" si="30"/>
        <v>1088.6819999999998</v>
      </c>
      <c r="I452" s="104">
        <f t="shared" si="32"/>
        <v>1088.6819999999998</v>
      </c>
    </row>
    <row r="453" spans="1:9" ht="15.6">
      <c r="A453" s="50">
        <v>285</v>
      </c>
      <c r="B453" s="20"/>
      <c r="C453" s="20" t="s">
        <v>908</v>
      </c>
      <c r="D453" s="58" t="s">
        <v>909</v>
      </c>
      <c r="E453" s="102">
        <v>314.75499999999994</v>
      </c>
      <c r="F453" s="14">
        <f t="shared" si="30"/>
        <v>377.7059999999999</v>
      </c>
      <c r="I453" s="104">
        <f t="shared" si="32"/>
        <v>377.7059999999999</v>
      </c>
    </row>
    <row r="454" spans="1:9" ht="15.6">
      <c r="A454" s="50">
        <v>286</v>
      </c>
      <c r="B454" s="20"/>
      <c r="C454" s="20" t="s">
        <v>910</v>
      </c>
      <c r="D454" s="51" t="s">
        <v>628</v>
      </c>
      <c r="E454" s="102">
        <v>49257.834999999992</v>
      </c>
      <c r="F454" s="14">
        <f t="shared" si="30"/>
        <v>59109.401999999987</v>
      </c>
      <c r="I454" s="104">
        <f t="shared" si="32"/>
        <v>59109.401999999987</v>
      </c>
    </row>
    <row r="455" spans="1:9" ht="15.6">
      <c r="A455" s="50">
        <v>287</v>
      </c>
      <c r="B455" s="20"/>
      <c r="C455" s="20" t="s">
        <v>911</v>
      </c>
      <c r="D455" s="51" t="s">
        <v>912</v>
      </c>
      <c r="E455" s="102">
        <v>2942.5625</v>
      </c>
      <c r="F455" s="14">
        <f t="shared" si="30"/>
        <v>3531.0749999999998</v>
      </c>
      <c r="I455" s="104">
        <f t="shared" si="32"/>
        <v>3531.0749999999998</v>
      </c>
    </row>
    <row r="456" spans="1:9" ht="15.6">
      <c r="A456" s="50">
        <v>288</v>
      </c>
      <c r="B456" s="52" t="s">
        <v>913</v>
      </c>
      <c r="C456" s="20" t="s">
        <v>914</v>
      </c>
      <c r="D456" s="51" t="s">
        <v>915</v>
      </c>
      <c r="E456" s="102">
        <v>6280.5524999999989</v>
      </c>
      <c r="F456" s="14">
        <f t="shared" si="30"/>
        <v>7536.6629999999986</v>
      </c>
      <c r="I456" s="104">
        <f t="shared" si="32"/>
        <v>7536.6629999999986</v>
      </c>
    </row>
    <row r="457" spans="1:9" ht="15.6">
      <c r="A457" s="50">
        <v>289</v>
      </c>
      <c r="B457" s="20" t="s">
        <v>916</v>
      </c>
      <c r="C457" s="20" t="s">
        <v>917</v>
      </c>
      <c r="D457" s="51" t="s">
        <v>918</v>
      </c>
      <c r="E457" s="102">
        <v>9037.9649999999983</v>
      </c>
      <c r="F457" s="14">
        <f t="shared" si="30"/>
        <v>10845.557999999997</v>
      </c>
      <c r="I457" s="104">
        <f t="shared" si="32"/>
        <v>10845.557999999997</v>
      </c>
    </row>
    <row r="458" spans="1:9" ht="15.6">
      <c r="A458" s="50">
        <v>290</v>
      </c>
      <c r="B458" s="20" t="s">
        <v>919</v>
      </c>
      <c r="C458" s="20" t="s">
        <v>920</v>
      </c>
      <c r="D458" s="51" t="s">
        <v>921</v>
      </c>
      <c r="E458" s="102">
        <v>14497.244999999997</v>
      </c>
      <c r="F458" s="14">
        <f t="shared" si="30"/>
        <v>17396.693999999996</v>
      </c>
      <c r="I458" s="104">
        <f t="shared" si="32"/>
        <v>17396.693999999996</v>
      </c>
    </row>
    <row r="459" spans="1:9" ht="15.6">
      <c r="A459" s="50">
        <v>291</v>
      </c>
      <c r="B459" s="20" t="s">
        <v>919</v>
      </c>
      <c r="C459" s="20" t="s">
        <v>922</v>
      </c>
      <c r="D459" s="51" t="s">
        <v>923</v>
      </c>
      <c r="E459" s="102">
        <v>3020.5899999999997</v>
      </c>
      <c r="F459" s="14">
        <f t="shared" si="30"/>
        <v>3624.7079999999996</v>
      </c>
      <c r="I459" s="104">
        <f t="shared" si="32"/>
        <v>3624.7079999999996</v>
      </c>
    </row>
    <row r="460" spans="1:9" ht="15.6">
      <c r="A460" s="50">
        <v>292</v>
      </c>
      <c r="B460" s="20"/>
      <c r="C460" s="20" t="s">
        <v>924</v>
      </c>
      <c r="D460" s="51" t="s">
        <v>925</v>
      </c>
      <c r="E460" s="102">
        <v>13324.187499999998</v>
      </c>
      <c r="F460" s="14">
        <f t="shared" si="30"/>
        <v>15989.024999999998</v>
      </c>
      <c r="I460" s="104">
        <f t="shared" si="32"/>
        <v>15989.024999999998</v>
      </c>
    </row>
    <row r="461" spans="1:9" ht="15.6">
      <c r="A461" s="50">
        <v>293</v>
      </c>
      <c r="B461" s="20"/>
      <c r="C461" s="20" t="s">
        <v>926</v>
      </c>
      <c r="D461" s="51" t="s">
        <v>927</v>
      </c>
      <c r="E461" s="102">
        <v>696.95749999999987</v>
      </c>
      <c r="F461" s="14">
        <f t="shared" si="30"/>
        <v>836.34899999999982</v>
      </c>
      <c r="I461" s="104">
        <f t="shared" si="32"/>
        <v>836.34899999999982</v>
      </c>
    </row>
    <row r="462" spans="1:9" ht="15.6">
      <c r="A462" s="50">
        <v>294</v>
      </c>
      <c r="B462" s="20"/>
      <c r="C462" s="20" t="s">
        <v>928</v>
      </c>
      <c r="D462" s="51" t="s">
        <v>929</v>
      </c>
      <c r="E462" s="102">
        <v>3207.0624999999995</v>
      </c>
      <c r="F462" s="14">
        <f t="shared" si="30"/>
        <v>3848.4749999999995</v>
      </c>
      <c r="I462" s="104">
        <f>E462+E462*0.2</f>
        <v>3848.4749999999995</v>
      </c>
    </row>
    <row r="463" spans="1:9" ht="15.6">
      <c r="A463" s="50">
        <v>295</v>
      </c>
      <c r="B463" s="20" t="s">
        <v>930</v>
      </c>
      <c r="C463" s="20" t="s">
        <v>931</v>
      </c>
      <c r="D463" s="51" t="s">
        <v>932</v>
      </c>
      <c r="E463" s="102">
        <v>89842.714999999982</v>
      </c>
      <c r="F463" s="14">
        <f t="shared" si="30"/>
        <v>107811.25799999997</v>
      </c>
      <c r="I463" s="104">
        <f t="shared" ref="I463:I479" si="33">E463+E463*0.2</f>
        <v>107811.25799999997</v>
      </c>
    </row>
    <row r="464" spans="1:9" ht="15.6">
      <c r="A464" s="50">
        <v>296</v>
      </c>
      <c r="B464" s="20"/>
      <c r="C464" s="20" t="s">
        <v>933</v>
      </c>
      <c r="D464" s="51" t="s">
        <v>934</v>
      </c>
      <c r="E464" s="102">
        <v>261.85499999999996</v>
      </c>
      <c r="F464" s="14">
        <f t="shared" si="30"/>
        <v>314.22599999999994</v>
      </c>
      <c r="I464" s="104">
        <f t="shared" si="33"/>
        <v>314.22599999999994</v>
      </c>
    </row>
    <row r="465" spans="1:9" ht="15.6">
      <c r="A465" s="50">
        <v>297</v>
      </c>
      <c r="B465" s="20"/>
      <c r="C465" s="20" t="s">
        <v>935</v>
      </c>
      <c r="D465" s="51" t="s">
        <v>556</v>
      </c>
      <c r="E465" s="102">
        <v>2864.5349999999994</v>
      </c>
      <c r="F465" s="14">
        <f t="shared" si="30"/>
        <v>3437.4419999999991</v>
      </c>
      <c r="I465" s="104">
        <f t="shared" si="33"/>
        <v>3437.4419999999991</v>
      </c>
    </row>
    <row r="466" spans="1:9" s="21" customFormat="1" ht="15.6">
      <c r="A466" s="50">
        <v>298</v>
      </c>
      <c r="B466" s="20"/>
      <c r="C466" s="59" t="s">
        <v>936</v>
      </c>
      <c r="D466" s="59" t="s">
        <v>359</v>
      </c>
      <c r="E466" s="102">
        <v>7801.4274999999989</v>
      </c>
      <c r="F466" s="14">
        <f t="shared" si="30"/>
        <v>9361.7129999999979</v>
      </c>
      <c r="I466" s="104">
        <f t="shared" si="33"/>
        <v>9361.7129999999997</v>
      </c>
    </row>
    <row r="467" spans="1:9" ht="15.6">
      <c r="A467" s="50">
        <v>299</v>
      </c>
      <c r="B467" s="20"/>
      <c r="C467" s="20" t="s">
        <v>937</v>
      </c>
      <c r="D467" s="51" t="s">
        <v>27</v>
      </c>
      <c r="E467" s="102">
        <v>735.31</v>
      </c>
      <c r="F467" s="14">
        <f t="shared" si="30"/>
        <v>882.37199999999996</v>
      </c>
      <c r="I467" s="104">
        <f t="shared" si="33"/>
        <v>882.37199999999996</v>
      </c>
    </row>
    <row r="468" spans="1:9" ht="15.6">
      <c r="A468" s="50">
        <v>300</v>
      </c>
      <c r="B468" s="20"/>
      <c r="C468" s="20" t="s">
        <v>938</v>
      </c>
      <c r="D468" s="51" t="s">
        <v>939</v>
      </c>
      <c r="E468" s="102">
        <v>15503.667499999998</v>
      </c>
      <c r="F468" s="14">
        <f t="shared" si="30"/>
        <v>18604.400999999998</v>
      </c>
      <c r="I468" s="104">
        <f t="shared" si="33"/>
        <v>18604.400999999998</v>
      </c>
    </row>
    <row r="469" spans="1:9" ht="15.6">
      <c r="A469" s="50">
        <v>301</v>
      </c>
      <c r="B469" s="20" t="s">
        <v>940</v>
      </c>
      <c r="C469" s="20" t="s">
        <v>941</v>
      </c>
      <c r="D469" s="51" t="s">
        <v>939</v>
      </c>
      <c r="E469" s="102">
        <v>15288.099999999997</v>
      </c>
      <c r="F469" s="14">
        <f t="shared" si="30"/>
        <v>18345.719999999994</v>
      </c>
      <c r="I469" s="104">
        <f t="shared" si="33"/>
        <v>18345.719999999998</v>
      </c>
    </row>
    <row r="470" spans="1:9" ht="15.6">
      <c r="A470" s="50">
        <v>302</v>
      </c>
      <c r="B470" s="20" t="s">
        <v>942</v>
      </c>
      <c r="C470" s="20" t="s">
        <v>943</v>
      </c>
      <c r="D470" s="51" t="s">
        <v>944</v>
      </c>
      <c r="E470" s="102">
        <v>3337.99</v>
      </c>
      <c r="F470" s="14">
        <f t="shared" si="30"/>
        <v>4005.5879999999997</v>
      </c>
      <c r="I470" s="104">
        <f t="shared" si="33"/>
        <v>4005.5879999999997</v>
      </c>
    </row>
    <row r="471" spans="1:9" ht="15.6">
      <c r="A471" s="50">
        <v>303</v>
      </c>
      <c r="B471" s="20" t="s">
        <v>547</v>
      </c>
      <c r="C471" s="20" t="s">
        <v>945</v>
      </c>
      <c r="D471" s="51" t="s">
        <v>946</v>
      </c>
      <c r="E471" s="102">
        <v>117.70249999999999</v>
      </c>
      <c r="F471" s="14">
        <f t="shared" si="30"/>
        <v>141.24299999999997</v>
      </c>
      <c r="I471" s="104">
        <f t="shared" si="33"/>
        <v>141.24299999999999</v>
      </c>
    </row>
    <row r="472" spans="1:9" ht="15.6">
      <c r="A472" s="50">
        <v>304</v>
      </c>
      <c r="B472" s="20" t="s">
        <v>947</v>
      </c>
      <c r="C472" s="20" t="s">
        <v>948</v>
      </c>
      <c r="D472" s="51" t="s">
        <v>949</v>
      </c>
      <c r="E472" s="102">
        <v>7752.494999999999</v>
      </c>
      <c r="F472" s="14">
        <f t="shared" si="30"/>
        <v>9302.9939999999988</v>
      </c>
      <c r="I472" s="104">
        <f t="shared" si="33"/>
        <v>9302.9939999999988</v>
      </c>
    </row>
    <row r="473" spans="1:9" ht="15.6">
      <c r="A473" s="50">
        <v>305</v>
      </c>
      <c r="B473" s="20"/>
      <c r="C473" s="20" t="s">
        <v>950</v>
      </c>
      <c r="D473" s="51" t="s">
        <v>208</v>
      </c>
      <c r="E473" s="102">
        <v>276.40249999999997</v>
      </c>
      <c r="F473" s="14">
        <f t="shared" si="30"/>
        <v>331.68299999999994</v>
      </c>
      <c r="I473" s="104">
        <f t="shared" si="33"/>
        <v>331.68299999999999</v>
      </c>
    </row>
    <row r="474" spans="1:9" ht="15.6">
      <c r="A474" s="50">
        <v>306</v>
      </c>
      <c r="B474" s="20" t="s">
        <v>951</v>
      </c>
      <c r="C474" s="20" t="s">
        <v>952</v>
      </c>
      <c r="D474" s="51" t="s">
        <v>877</v>
      </c>
      <c r="E474" s="102">
        <v>367.65499999999997</v>
      </c>
      <c r="F474" s="14">
        <f t="shared" si="30"/>
        <v>441.18599999999998</v>
      </c>
      <c r="I474" s="104">
        <f t="shared" si="33"/>
        <v>441.18599999999998</v>
      </c>
    </row>
    <row r="475" spans="1:9" ht="15.6">
      <c r="A475" s="50">
        <v>307</v>
      </c>
      <c r="B475" s="20" t="s">
        <v>953</v>
      </c>
      <c r="C475" s="20" t="s">
        <v>954</v>
      </c>
      <c r="D475" s="51" t="s">
        <v>955</v>
      </c>
      <c r="E475" s="102">
        <v>478.74499999999989</v>
      </c>
      <c r="F475" s="14">
        <f t="shared" si="30"/>
        <v>574.4939999999998</v>
      </c>
      <c r="I475" s="104">
        <f t="shared" si="33"/>
        <v>574.49399999999991</v>
      </c>
    </row>
    <row r="476" spans="1:9" s="21" customFormat="1" ht="15.6">
      <c r="A476" s="50">
        <v>308</v>
      </c>
      <c r="B476" s="55"/>
      <c r="C476" s="20" t="s">
        <v>956</v>
      </c>
      <c r="D476" s="20" t="s">
        <v>957</v>
      </c>
      <c r="E476" s="102">
        <v>3282.4449999999993</v>
      </c>
      <c r="F476" s="14">
        <f t="shared" si="30"/>
        <v>3938.9339999999988</v>
      </c>
      <c r="I476" s="104">
        <f t="shared" si="33"/>
        <v>3938.9339999999993</v>
      </c>
    </row>
    <row r="477" spans="1:9" ht="15.6">
      <c r="A477" s="50">
        <v>309</v>
      </c>
      <c r="B477" s="20"/>
      <c r="C477" s="20" t="s">
        <v>958</v>
      </c>
      <c r="D477" s="51" t="s">
        <v>949</v>
      </c>
      <c r="E477" s="102">
        <v>8235.2074999999986</v>
      </c>
      <c r="F477" s="14">
        <f t="shared" si="30"/>
        <v>9882.248999999998</v>
      </c>
      <c r="I477" s="104">
        <f t="shared" si="33"/>
        <v>9882.248999999998</v>
      </c>
    </row>
    <row r="478" spans="1:9" ht="15.6">
      <c r="A478" s="50">
        <v>310</v>
      </c>
      <c r="B478" s="20"/>
      <c r="C478" s="20" t="s">
        <v>959</v>
      </c>
      <c r="D478" s="51" t="s">
        <v>960</v>
      </c>
      <c r="E478" s="102">
        <v>2272.0549999999998</v>
      </c>
      <c r="F478" s="14">
        <f t="shared" si="30"/>
        <v>2726.4659999999999</v>
      </c>
      <c r="I478" s="104">
        <f t="shared" si="33"/>
        <v>2726.4659999999999</v>
      </c>
    </row>
    <row r="479" spans="1:9" ht="15.6">
      <c r="A479" s="50">
        <v>311</v>
      </c>
      <c r="B479" s="20" t="s">
        <v>961</v>
      </c>
      <c r="C479" s="20" t="s">
        <v>962</v>
      </c>
      <c r="D479" s="51" t="s">
        <v>963</v>
      </c>
      <c r="E479" s="102">
        <v>946.90999999999985</v>
      </c>
      <c r="F479" s="14">
        <f t="shared" si="30"/>
        <v>1136.2919999999997</v>
      </c>
      <c r="I479" s="104">
        <f t="shared" si="33"/>
        <v>1136.2919999999999</v>
      </c>
    </row>
    <row r="480" spans="1:9" ht="15.6">
      <c r="A480" s="50">
        <v>312</v>
      </c>
      <c r="B480" s="20"/>
      <c r="C480" s="20" t="s">
        <v>964</v>
      </c>
      <c r="D480" s="51" t="s">
        <v>949</v>
      </c>
      <c r="E480" s="102">
        <v>7133.5649999999987</v>
      </c>
      <c r="F480" s="14">
        <f t="shared" si="30"/>
        <v>8560.2779999999984</v>
      </c>
      <c r="I480" s="104">
        <f>E480+E480*0.2</f>
        <v>8560.2779999999984</v>
      </c>
    </row>
    <row r="481" spans="1:9" ht="15.6">
      <c r="A481" s="50">
        <v>313</v>
      </c>
      <c r="B481" s="20"/>
      <c r="C481" s="20" t="s">
        <v>965</v>
      </c>
      <c r="D481" s="51" t="s">
        <v>949</v>
      </c>
      <c r="E481" s="102">
        <v>8620.0549999999985</v>
      </c>
      <c r="F481" s="14">
        <f t="shared" si="30"/>
        <v>10344.065999999997</v>
      </c>
      <c r="I481" s="104">
        <f t="shared" ref="I481:I493" si="34">E481+E481*0.2</f>
        <v>10344.065999999999</v>
      </c>
    </row>
    <row r="482" spans="1:9" ht="15.6">
      <c r="A482" s="50">
        <v>314</v>
      </c>
      <c r="B482" s="20"/>
      <c r="C482" s="20" t="s">
        <v>966</v>
      </c>
      <c r="D482" s="51" t="s">
        <v>967</v>
      </c>
      <c r="E482" s="102">
        <v>1024.9374999999998</v>
      </c>
      <c r="F482" s="14">
        <f t="shared" si="30"/>
        <v>1229.9249999999997</v>
      </c>
      <c r="I482" s="104">
        <f t="shared" si="34"/>
        <v>1229.9249999999997</v>
      </c>
    </row>
    <row r="483" spans="1:9" ht="15.6">
      <c r="A483" s="50">
        <v>315</v>
      </c>
      <c r="B483" s="20" t="s">
        <v>968</v>
      </c>
      <c r="C483" s="20" t="s">
        <v>969</v>
      </c>
      <c r="D483" s="51" t="s">
        <v>970</v>
      </c>
      <c r="E483" s="102">
        <v>4418.4724999999989</v>
      </c>
      <c r="F483" s="14">
        <f t="shared" si="30"/>
        <v>5302.1669999999986</v>
      </c>
      <c r="I483" s="104">
        <f t="shared" si="34"/>
        <v>5302.1669999999986</v>
      </c>
    </row>
    <row r="484" spans="1:9" ht="15.6">
      <c r="A484" s="50">
        <v>316</v>
      </c>
      <c r="B484" s="20" t="s">
        <v>971</v>
      </c>
      <c r="C484" s="20" t="s">
        <v>972</v>
      </c>
      <c r="D484" s="51" t="s">
        <v>973</v>
      </c>
      <c r="E484" s="102">
        <v>2294.5374999999995</v>
      </c>
      <c r="F484" s="14">
        <f t="shared" si="30"/>
        <v>2753.4449999999993</v>
      </c>
      <c r="I484" s="104">
        <f t="shared" si="34"/>
        <v>2753.4449999999993</v>
      </c>
    </row>
    <row r="485" spans="1:9" ht="15.6">
      <c r="A485" s="50">
        <v>317</v>
      </c>
      <c r="B485" s="20" t="s">
        <v>974</v>
      </c>
      <c r="C485" s="20" t="s">
        <v>975</v>
      </c>
      <c r="D485" s="51" t="s">
        <v>973</v>
      </c>
      <c r="E485" s="102">
        <v>2294.5374999999995</v>
      </c>
      <c r="F485" s="14">
        <f t="shared" si="30"/>
        <v>2753.4449999999993</v>
      </c>
      <c r="I485" s="104">
        <f t="shared" si="34"/>
        <v>2753.4449999999993</v>
      </c>
    </row>
    <row r="486" spans="1:9" ht="15.6">
      <c r="A486" s="50">
        <v>318</v>
      </c>
      <c r="B486" s="20" t="s">
        <v>976</v>
      </c>
      <c r="C486" s="20" t="s">
        <v>977</v>
      </c>
      <c r="D486" s="51" t="s">
        <v>21</v>
      </c>
      <c r="E486" s="102">
        <v>5218.5849999999991</v>
      </c>
      <c r="F486" s="14">
        <f t="shared" si="30"/>
        <v>6262.3019999999988</v>
      </c>
      <c r="I486" s="104">
        <f t="shared" si="34"/>
        <v>6262.3019999999988</v>
      </c>
    </row>
    <row r="487" spans="1:9" ht="15.6">
      <c r="A487" s="50">
        <v>319</v>
      </c>
      <c r="B487" s="20" t="s">
        <v>978</v>
      </c>
      <c r="C487" s="20" t="s">
        <v>979</v>
      </c>
      <c r="D487" s="51" t="s">
        <v>21</v>
      </c>
      <c r="E487" s="102">
        <v>4253.1599999999989</v>
      </c>
      <c r="F487" s="14">
        <f t="shared" si="30"/>
        <v>5103.7919999999986</v>
      </c>
      <c r="I487" s="104">
        <f t="shared" si="34"/>
        <v>5103.7919999999986</v>
      </c>
    </row>
    <row r="488" spans="1:9" ht="15.6">
      <c r="A488" s="50">
        <v>320</v>
      </c>
      <c r="B488" s="20" t="s">
        <v>980</v>
      </c>
      <c r="C488" s="20" t="s">
        <v>981</v>
      </c>
      <c r="D488" s="51" t="s">
        <v>543</v>
      </c>
      <c r="E488" s="102">
        <v>4132.8124999999991</v>
      </c>
      <c r="F488" s="14">
        <f t="shared" si="30"/>
        <v>4959.3749999999991</v>
      </c>
      <c r="I488" s="104">
        <f t="shared" si="34"/>
        <v>4959.3749999999991</v>
      </c>
    </row>
    <row r="489" spans="1:9" ht="15.6">
      <c r="A489" s="50">
        <v>321</v>
      </c>
      <c r="B489" s="20" t="s">
        <v>982</v>
      </c>
      <c r="C489" s="20" t="s">
        <v>983</v>
      </c>
      <c r="D489" s="51" t="s">
        <v>949</v>
      </c>
      <c r="E489" s="102">
        <v>6543.73</v>
      </c>
      <c r="F489" s="14">
        <f t="shared" ref="F489:F541" si="35">E489*$G$10</f>
        <v>7852.4759999999987</v>
      </c>
      <c r="I489" s="104">
        <f t="shared" si="34"/>
        <v>7852.4759999999997</v>
      </c>
    </row>
    <row r="490" spans="1:9" ht="15.6">
      <c r="A490" s="50">
        <v>322</v>
      </c>
      <c r="B490" s="20" t="s">
        <v>984</v>
      </c>
      <c r="C490" s="20" t="s">
        <v>985</v>
      </c>
      <c r="D490" s="51" t="s">
        <v>949</v>
      </c>
      <c r="E490" s="102">
        <v>8235.2074999999986</v>
      </c>
      <c r="F490" s="14">
        <f t="shared" si="35"/>
        <v>9882.248999999998</v>
      </c>
      <c r="I490" s="104">
        <f t="shared" si="34"/>
        <v>9882.248999999998</v>
      </c>
    </row>
    <row r="491" spans="1:9" ht="15.6">
      <c r="A491" s="50">
        <v>323</v>
      </c>
      <c r="B491" s="20" t="s">
        <v>986</v>
      </c>
      <c r="C491" s="20" t="s">
        <v>987</v>
      </c>
      <c r="D491" s="51" t="s">
        <v>988</v>
      </c>
      <c r="E491" s="102">
        <v>728.69749999999988</v>
      </c>
      <c r="F491" s="14">
        <f t="shared" si="35"/>
        <v>874.43699999999978</v>
      </c>
      <c r="I491" s="104">
        <f t="shared" si="34"/>
        <v>874.4369999999999</v>
      </c>
    </row>
    <row r="492" spans="1:9" ht="15.6">
      <c r="A492" s="50">
        <v>324</v>
      </c>
      <c r="B492" s="20" t="s">
        <v>989</v>
      </c>
      <c r="C492" s="20" t="s">
        <v>990</v>
      </c>
      <c r="D492" s="51" t="s">
        <v>61</v>
      </c>
      <c r="E492" s="102">
        <v>38.352499999999992</v>
      </c>
      <c r="F492" s="14">
        <f t="shared" si="35"/>
        <v>46.022999999999989</v>
      </c>
      <c r="I492" s="104">
        <f t="shared" si="34"/>
        <v>46.022999999999989</v>
      </c>
    </row>
    <row r="493" spans="1:9" ht="15.6">
      <c r="A493" s="50">
        <v>325</v>
      </c>
      <c r="B493" s="20"/>
      <c r="C493" s="20" t="s">
        <v>991</v>
      </c>
      <c r="D493" s="51" t="s">
        <v>298</v>
      </c>
      <c r="E493" s="102">
        <v>117.70249999999999</v>
      </c>
      <c r="F493" s="14">
        <f t="shared" si="35"/>
        <v>141.24299999999997</v>
      </c>
      <c r="I493" s="104">
        <f t="shared" si="34"/>
        <v>141.24299999999999</v>
      </c>
    </row>
    <row r="494" spans="1:9" ht="15.6">
      <c r="A494" s="50">
        <v>326</v>
      </c>
      <c r="B494" s="20"/>
      <c r="C494" s="20" t="s">
        <v>992</v>
      </c>
      <c r="D494" s="51" t="s">
        <v>823</v>
      </c>
      <c r="E494" s="102">
        <v>92.574999999999989</v>
      </c>
      <c r="F494" s="14">
        <f t="shared" si="35"/>
        <v>111.08999999999999</v>
      </c>
      <c r="I494" s="104">
        <f>E494+E494*0.2</f>
        <v>111.08999999999999</v>
      </c>
    </row>
    <row r="495" spans="1:9" ht="15.6">
      <c r="A495" s="50">
        <v>327</v>
      </c>
      <c r="B495" s="20" t="s">
        <v>993</v>
      </c>
      <c r="C495" s="20" t="s">
        <v>994</v>
      </c>
      <c r="D495" s="51" t="s">
        <v>61</v>
      </c>
      <c r="E495" s="102">
        <v>27.772499999999997</v>
      </c>
      <c r="F495" s="14">
        <f t="shared" si="35"/>
        <v>33.326999999999998</v>
      </c>
      <c r="I495" s="104">
        <f t="shared" ref="I495" si="36">E495+E495*0.2</f>
        <v>33.326999999999998</v>
      </c>
    </row>
    <row r="496" spans="1:9" ht="15.6">
      <c r="A496" s="50">
        <v>328</v>
      </c>
      <c r="B496" s="20" t="s">
        <v>995</v>
      </c>
      <c r="C496" s="20" t="s">
        <v>996</v>
      </c>
      <c r="D496" s="51" t="s">
        <v>61</v>
      </c>
      <c r="E496" s="102">
        <v>52.9</v>
      </c>
      <c r="F496" s="14">
        <f t="shared" si="35"/>
        <v>63.48</v>
      </c>
      <c r="I496" s="104">
        <f>E496+E496*0.2</f>
        <v>63.48</v>
      </c>
    </row>
    <row r="497" spans="1:9" ht="15.6">
      <c r="A497" s="50">
        <v>329</v>
      </c>
      <c r="B497" s="20" t="s">
        <v>997</v>
      </c>
      <c r="C497" s="20" t="s">
        <v>998</v>
      </c>
      <c r="D497" s="51" t="s">
        <v>447</v>
      </c>
      <c r="E497" s="102">
        <v>1405.8174999999997</v>
      </c>
      <c r="F497" s="14">
        <f t="shared" si="35"/>
        <v>1686.9809999999995</v>
      </c>
      <c r="I497" s="104">
        <f t="shared" ref="I497:I560" si="37">E497+E497*0.2</f>
        <v>1686.9809999999995</v>
      </c>
    </row>
    <row r="498" spans="1:9" ht="15.6">
      <c r="A498" s="50">
        <v>330</v>
      </c>
      <c r="B498" s="20"/>
      <c r="C498" s="20" t="s">
        <v>999</v>
      </c>
      <c r="D498" s="51" t="s">
        <v>196</v>
      </c>
      <c r="E498" s="102">
        <v>261.85499999999996</v>
      </c>
      <c r="F498" s="14">
        <f t="shared" si="35"/>
        <v>314.22599999999994</v>
      </c>
      <c r="I498" s="104">
        <f t="shared" si="37"/>
        <v>314.22599999999994</v>
      </c>
    </row>
    <row r="499" spans="1:9" ht="15.6">
      <c r="A499" s="50">
        <v>331</v>
      </c>
      <c r="B499" s="20" t="s">
        <v>1000</v>
      </c>
      <c r="C499" s="20" t="s">
        <v>1001</v>
      </c>
      <c r="D499" s="51" t="s">
        <v>1002</v>
      </c>
      <c r="E499" s="102">
        <v>1641.2224999999996</v>
      </c>
      <c r="F499" s="14">
        <f t="shared" si="35"/>
        <v>1969.4669999999994</v>
      </c>
      <c r="I499" s="104">
        <f t="shared" si="37"/>
        <v>1969.4669999999996</v>
      </c>
    </row>
    <row r="500" spans="1:9" ht="15.6">
      <c r="A500" s="50">
        <v>332</v>
      </c>
      <c r="B500" s="20" t="s">
        <v>1003</v>
      </c>
      <c r="C500" s="20" t="s">
        <v>1004</v>
      </c>
      <c r="D500" s="51" t="s">
        <v>1005</v>
      </c>
      <c r="E500" s="102">
        <v>2898.9199999999996</v>
      </c>
      <c r="F500" s="14">
        <f t="shared" si="35"/>
        <v>3478.7039999999993</v>
      </c>
      <c r="I500" s="104">
        <f t="shared" si="37"/>
        <v>3478.7039999999997</v>
      </c>
    </row>
    <row r="501" spans="1:9" ht="15.6">
      <c r="A501" s="50">
        <v>333</v>
      </c>
      <c r="B501" s="20"/>
      <c r="C501" s="20" t="s">
        <v>1006</v>
      </c>
      <c r="D501" s="51" t="s">
        <v>877</v>
      </c>
      <c r="E501" s="102">
        <v>395.42749999999995</v>
      </c>
      <c r="F501" s="14">
        <f t="shared" si="35"/>
        <v>474.51299999999992</v>
      </c>
      <c r="I501" s="104">
        <f t="shared" si="37"/>
        <v>474.51299999999992</v>
      </c>
    </row>
    <row r="502" spans="1:9" ht="15.6">
      <c r="A502" s="50">
        <v>334</v>
      </c>
      <c r="B502" s="20" t="s">
        <v>1007</v>
      </c>
      <c r="C502" s="20" t="s">
        <v>1008</v>
      </c>
      <c r="D502" s="51" t="s">
        <v>61</v>
      </c>
      <c r="E502" s="102">
        <v>117.70249999999999</v>
      </c>
      <c r="F502" s="14">
        <f t="shared" si="35"/>
        <v>141.24299999999997</v>
      </c>
      <c r="I502" s="104">
        <f t="shared" si="37"/>
        <v>141.24299999999999</v>
      </c>
    </row>
    <row r="503" spans="1:9" ht="31.2">
      <c r="A503" s="50">
        <v>335</v>
      </c>
      <c r="B503" s="51" t="s">
        <v>1009</v>
      </c>
      <c r="C503" s="51" t="s">
        <v>1010</v>
      </c>
      <c r="D503" s="51" t="s">
        <v>1011</v>
      </c>
      <c r="E503" s="102">
        <v>10509.907499999998</v>
      </c>
      <c r="F503" s="14">
        <f t="shared" si="35"/>
        <v>12611.888999999997</v>
      </c>
      <c r="I503" s="104">
        <f t="shared" si="37"/>
        <v>12611.888999999997</v>
      </c>
    </row>
    <row r="504" spans="1:9" ht="15.6">
      <c r="A504" s="50">
        <v>336</v>
      </c>
      <c r="B504" s="20" t="s">
        <v>1012</v>
      </c>
      <c r="C504" s="20" t="s">
        <v>1013</v>
      </c>
      <c r="D504" s="51" t="s">
        <v>1014</v>
      </c>
      <c r="E504" s="102">
        <v>1766.8599999999997</v>
      </c>
      <c r="F504" s="14">
        <f t="shared" si="35"/>
        <v>2120.2319999999995</v>
      </c>
      <c r="I504" s="104">
        <f t="shared" si="37"/>
        <v>2120.2319999999995</v>
      </c>
    </row>
    <row r="505" spans="1:9" ht="15.6">
      <c r="A505" s="50">
        <v>337</v>
      </c>
      <c r="B505" s="20" t="s">
        <v>1015</v>
      </c>
      <c r="C505" s="20" t="s">
        <v>1016</v>
      </c>
      <c r="D505" s="51" t="s">
        <v>803</v>
      </c>
      <c r="E505" s="102">
        <v>502.5499999999999</v>
      </c>
      <c r="F505" s="14">
        <f t="shared" si="35"/>
        <v>603.05999999999983</v>
      </c>
      <c r="I505" s="104">
        <f t="shared" si="37"/>
        <v>603.05999999999995</v>
      </c>
    </row>
    <row r="506" spans="1:9" ht="15.6">
      <c r="A506" s="50">
        <v>338</v>
      </c>
      <c r="B506" s="20" t="s">
        <v>1017</v>
      </c>
      <c r="C506" s="20" t="s">
        <v>1018</v>
      </c>
      <c r="D506" s="51" t="s">
        <v>810</v>
      </c>
      <c r="E506" s="102">
        <v>130.92749999999998</v>
      </c>
      <c r="F506" s="14">
        <f t="shared" si="35"/>
        <v>157.11299999999997</v>
      </c>
      <c r="I506" s="104">
        <f t="shared" si="37"/>
        <v>157.11299999999997</v>
      </c>
    </row>
    <row r="507" spans="1:9" s="21" customFormat="1" ht="15.6">
      <c r="A507" s="50">
        <v>339</v>
      </c>
      <c r="B507" s="55"/>
      <c r="C507" s="20" t="s">
        <v>1019</v>
      </c>
      <c r="D507" s="20" t="s">
        <v>877</v>
      </c>
      <c r="E507" s="102">
        <v>1173.0574999999999</v>
      </c>
      <c r="F507" s="14">
        <f t="shared" si="35"/>
        <v>1407.6689999999999</v>
      </c>
      <c r="I507" s="104">
        <f t="shared" si="37"/>
        <v>1407.6689999999999</v>
      </c>
    </row>
    <row r="508" spans="1:9" ht="15.6">
      <c r="A508" s="50">
        <v>340</v>
      </c>
      <c r="B508" s="20"/>
      <c r="C508" s="20" t="s">
        <v>1020</v>
      </c>
      <c r="D508" s="51" t="s">
        <v>1021</v>
      </c>
      <c r="E508" s="102">
        <v>79.349999999999994</v>
      </c>
      <c r="F508" s="14">
        <f t="shared" si="35"/>
        <v>95.219999999999985</v>
      </c>
      <c r="I508" s="104">
        <f t="shared" si="37"/>
        <v>95.22</v>
      </c>
    </row>
    <row r="509" spans="1:9" ht="15.6">
      <c r="A509" s="50">
        <v>341</v>
      </c>
      <c r="B509" s="20"/>
      <c r="C509" s="20" t="s">
        <v>1022</v>
      </c>
      <c r="D509" s="51" t="s">
        <v>1021</v>
      </c>
      <c r="E509" s="102">
        <v>79.349999999999994</v>
      </c>
      <c r="F509" s="14">
        <f t="shared" si="35"/>
        <v>95.219999999999985</v>
      </c>
      <c r="I509" s="104">
        <f t="shared" si="37"/>
        <v>95.22</v>
      </c>
    </row>
    <row r="510" spans="1:9" ht="15.6">
      <c r="A510" s="50">
        <v>342</v>
      </c>
      <c r="B510" s="20"/>
      <c r="C510" s="20" t="s">
        <v>1023</v>
      </c>
      <c r="D510" s="51" t="s">
        <v>201</v>
      </c>
      <c r="E510" s="102">
        <v>79.349999999999994</v>
      </c>
      <c r="F510" s="14">
        <f t="shared" si="35"/>
        <v>95.219999999999985</v>
      </c>
      <c r="I510" s="104">
        <f t="shared" si="37"/>
        <v>95.22</v>
      </c>
    </row>
    <row r="511" spans="1:9" ht="15.6">
      <c r="A511" s="50">
        <v>343</v>
      </c>
      <c r="B511" s="20" t="s">
        <v>1024</v>
      </c>
      <c r="C511" s="20" t="s">
        <v>1025</v>
      </c>
      <c r="D511" s="51" t="s">
        <v>61</v>
      </c>
      <c r="E511" s="102">
        <v>169.27999999999997</v>
      </c>
      <c r="F511" s="14">
        <f t="shared" si="35"/>
        <v>203.13599999999997</v>
      </c>
      <c r="I511" s="104">
        <f t="shared" si="37"/>
        <v>203.13599999999997</v>
      </c>
    </row>
    <row r="512" spans="1:9" ht="15.6">
      <c r="A512" s="50">
        <v>344</v>
      </c>
      <c r="B512" s="20" t="s">
        <v>1026</v>
      </c>
      <c r="C512" s="20" t="s">
        <v>1027</v>
      </c>
      <c r="D512" s="51" t="s">
        <v>432</v>
      </c>
      <c r="E512" s="102">
        <v>54.222499999999997</v>
      </c>
      <c r="F512" s="14">
        <f t="shared" si="35"/>
        <v>65.066999999999993</v>
      </c>
      <c r="I512" s="104">
        <f t="shared" si="37"/>
        <v>65.066999999999993</v>
      </c>
    </row>
    <row r="513" spans="1:9" ht="15.6">
      <c r="A513" s="50">
        <v>345</v>
      </c>
      <c r="B513" s="20"/>
      <c r="C513" s="20" t="s">
        <v>1028</v>
      </c>
      <c r="D513" s="51" t="s">
        <v>1029</v>
      </c>
      <c r="E513" s="102">
        <v>52.9</v>
      </c>
      <c r="F513" s="14">
        <f t="shared" si="35"/>
        <v>63.48</v>
      </c>
      <c r="I513" s="104">
        <f t="shared" si="37"/>
        <v>63.48</v>
      </c>
    </row>
    <row r="514" spans="1:9" ht="15.6">
      <c r="A514" s="50">
        <v>346</v>
      </c>
      <c r="B514" s="20"/>
      <c r="C514" s="20" t="s">
        <v>1030</v>
      </c>
      <c r="D514" s="51" t="s">
        <v>577</v>
      </c>
      <c r="E514" s="102">
        <v>183.82749999999999</v>
      </c>
      <c r="F514" s="14">
        <f t="shared" si="35"/>
        <v>220.59299999999999</v>
      </c>
      <c r="I514" s="104">
        <f>E514+E514*0.2</f>
        <v>220.59299999999999</v>
      </c>
    </row>
    <row r="515" spans="1:9" ht="15.6">
      <c r="A515" s="50">
        <v>347</v>
      </c>
      <c r="B515" s="20"/>
      <c r="C515" s="20" t="s">
        <v>1031</v>
      </c>
      <c r="D515" s="51" t="s">
        <v>276</v>
      </c>
      <c r="E515" s="102">
        <v>420.55499999999995</v>
      </c>
      <c r="F515" s="14">
        <f t="shared" si="35"/>
        <v>504.66599999999994</v>
      </c>
      <c r="I515" s="104">
        <f t="shared" si="37"/>
        <v>504.66599999999994</v>
      </c>
    </row>
    <row r="516" spans="1:9" ht="15.6">
      <c r="A516" s="50">
        <v>348</v>
      </c>
      <c r="B516" s="20" t="s">
        <v>1032</v>
      </c>
      <c r="C516" s="20" t="s">
        <v>1033</v>
      </c>
      <c r="D516" s="51" t="s">
        <v>1034</v>
      </c>
      <c r="E516" s="102">
        <v>144.15249999999997</v>
      </c>
      <c r="F516" s="14">
        <f t="shared" si="35"/>
        <v>172.98299999999998</v>
      </c>
      <c r="I516" s="104">
        <f t="shared" si="37"/>
        <v>172.98299999999998</v>
      </c>
    </row>
    <row r="517" spans="1:9" ht="15.6">
      <c r="A517" s="50">
        <v>349</v>
      </c>
      <c r="B517" s="20" t="s">
        <v>1035</v>
      </c>
      <c r="C517" s="20" t="s">
        <v>1036</v>
      </c>
      <c r="D517" s="51" t="s">
        <v>328</v>
      </c>
      <c r="E517" s="102">
        <v>100.50999999999998</v>
      </c>
      <c r="F517" s="14">
        <f t="shared" si="35"/>
        <v>120.61199999999997</v>
      </c>
      <c r="I517" s="104">
        <f t="shared" si="37"/>
        <v>120.61199999999997</v>
      </c>
    </row>
    <row r="518" spans="1:9" ht="15.6">
      <c r="A518" s="50">
        <v>350</v>
      </c>
      <c r="B518" s="20"/>
      <c r="C518" s="20" t="s">
        <v>1037</v>
      </c>
      <c r="D518" s="51" t="s">
        <v>556</v>
      </c>
      <c r="E518" s="102">
        <v>92.574999999999989</v>
      </c>
      <c r="F518" s="14">
        <f t="shared" si="35"/>
        <v>111.08999999999999</v>
      </c>
      <c r="I518" s="104">
        <f t="shared" si="37"/>
        <v>111.08999999999999</v>
      </c>
    </row>
    <row r="519" spans="1:9" ht="15.6">
      <c r="A519" s="50">
        <v>351</v>
      </c>
      <c r="B519" s="20" t="s">
        <v>1038</v>
      </c>
      <c r="C519" s="20" t="s">
        <v>1039</v>
      </c>
      <c r="D519" s="51" t="s">
        <v>1040</v>
      </c>
      <c r="E519" s="102">
        <v>777.62999999999988</v>
      </c>
      <c r="F519" s="14">
        <f t="shared" si="35"/>
        <v>933.15599999999984</v>
      </c>
      <c r="I519" s="104">
        <f t="shared" si="37"/>
        <v>933.15599999999984</v>
      </c>
    </row>
    <row r="520" spans="1:9" ht="15.6">
      <c r="A520" s="50">
        <v>352</v>
      </c>
      <c r="B520" s="20" t="s">
        <v>1041</v>
      </c>
      <c r="C520" s="20" t="s">
        <v>1042</v>
      </c>
      <c r="D520" s="51" t="s">
        <v>1043</v>
      </c>
      <c r="E520" s="102">
        <v>1290.7599999999998</v>
      </c>
      <c r="F520" s="14">
        <f t="shared" si="35"/>
        <v>1548.9119999999996</v>
      </c>
      <c r="I520" s="104">
        <f t="shared" si="37"/>
        <v>1548.9119999999998</v>
      </c>
    </row>
    <row r="521" spans="1:9" ht="15.6">
      <c r="A521" s="50">
        <v>353</v>
      </c>
      <c r="B521" s="20"/>
      <c r="C521" s="20" t="s">
        <v>1044</v>
      </c>
      <c r="D521" s="51" t="s">
        <v>1045</v>
      </c>
      <c r="E521" s="102">
        <v>1912.3349999999998</v>
      </c>
      <c r="F521" s="14">
        <f t="shared" si="35"/>
        <v>2294.8019999999997</v>
      </c>
      <c r="I521" s="104">
        <f t="shared" si="37"/>
        <v>2294.8019999999997</v>
      </c>
    </row>
    <row r="522" spans="1:9" ht="15.6">
      <c r="A522" s="50">
        <v>354</v>
      </c>
      <c r="B522" s="20" t="s">
        <v>1046</v>
      </c>
      <c r="C522" s="20" t="s">
        <v>1047</v>
      </c>
      <c r="D522" s="51" t="s">
        <v>1048</v>
      </c>
      <c r="E522" s="102">
        <v>1671.6399999999999</v>
      </c>
      <c r="F522" s="14">
        <f t="shared" si="35"/>
        <v>2005.9679999999998</v>
      </c>
      <c r="I522" s="104">
        <f t="shared" si="37"/>
        <v>2005.9679999999998</v>
      </c>
    </row>
    <row r="523" spans="1:9" ht="15.6">
      <c r="A523" s="50">
        <v>355</v>
      </c>
      <c r="B523" s="20" t="s">
        <v>1049</v>
      </c>
      <c r="C523" s="20" t="s">
        <v>1050</v>
      </c>
      <c r="D523" s="51" t="s">
        <v>1051</v>
      </c>
      <c r="E523" s="102">
        <v>1290.7599999999998</v>
      </c>
      <c r="F523" s="14">
        <f t="shared" si="35"/>
        <v>1548.9119999999996</v>
      </c>
      <c r="I523" s="104">
        <f t="shared" si="37"/>
        <v>1548.9119999999998</v>
      </c>
    </row>
    <row r="524" spans="1:9" ht="15.6">
      <c r="A524" s="50">
        <v>356</v>
      </c>
      <c r="B524" s="20"/>
      <c r="C524" s="20" t="s">
        <v>1052</v>
      </c>
      <c r="D524" s="51" t="s">
        <v>1053</v>
      </c>
      <c r="E524" s="102">
        <v>1100.32</v>
      </c>
      <c r="F524" s="14">
        <f t="shared" si="35"/>
        <v>1320.3839999999998</v>
      </c>
      <c r="I524" s="104">
        <f t="shared" si="37"/>
        <v>1320.384</v>
      </c>
    </row>
    <row r="525" spans="1:9" ht="15.6">
      <c r="A525" s="50">
        <v>357</v>
      </c>
      <c r="B525" s="20" t="s">
        <v>1054</v>
      </c>
      <c r="C525" s="20" t="s">
        <v>1055</v>
      </c>
      <c r="D525" s="51" t="s">
        <v>1056</v>
      </c>
      <c r="E525" s="102">
        <v>1290.7599999999998</v>
      </c>
      <c r="F525" s="14">
        <f t="shared" si="35"/>
        <v>1548.9119999999996</v>
      </c>
      <c r="I525" s="104">
        <f t="shared" si="37"/>
        <v>1548.9119999999998</v>
      </c>
    </row>
    <row r="526" spans="1:9" ht="15.6">
      <c r="A526" s="50">
        <v>358</v>
      </c>
      <c r="B526" s="20"/>
      <c r="C526" s="20" t="s">
        <v>1057</v>
      </c>
      <c r="D526" s="51" t="s">
        <v>1058</v>
      </c>
      <c r="E526" s="102">
        <v>879.46249999999975</v>
      </c>
      <c r="F526" s="14">
        <f t="shared" si="35"/>
        <v>1055.3549999999996</v>
      </c>
      <c r="I526" s="104">
        <f t="shared" si="37"/>
        <v>1055.3549999999998</v>
      </c>
    </row>
    <row r="527" spans="1:9" ht="15.6">
      <c r="A527" s="50">
        <v>359</v>
      </c>
      <c r="B527" s="20" t="s">
        <v>1059</v>
      </c>
      <c r="C527" s="20" t="s">
        <v>1060</v>
      </c>
      <c r="D527" s="51" t="s">
        <v>1061</v>
      </c>
      <c r="E527" s="102">
        <v>4058.7524999999996</v>
      </c>
      <c r="F527" s="14">
        <f t="shared" si="35"/>
        <v>4870.5029999999997</v>
      </c>
      <c r="I527" s="104">
        <f>E527+E527*0.2</f>
        <v>4870.5029999999997</v>
      </c>
    </row>
    <row r="528" spans="1:9" ht="15.6">
      <c r="A528" s="50">
        <v>360</v>
      </c>
      <c r="B528" s="20" t="s">
        <v>1062</v>
      </c>
      <c r="C528" s="20" t="s">
        <v>1063</v>
      </c>
      <c r="D528" s="51" t="s">
        <v>1064</v>
      </c>
      <c r="E528" s="102">
        <v>4253.1599999999989</v>
      </c>
      <c r="F528" s="14">
        <f t="shared" si="35"/>
        <v>5103.7919999999986</v>
      </c>
      <c r="I528" s="104">
        <f t="shared" si="37"/>
        <v>5103.7919999999986</v>
      </c>
    </row>
    <row r="529" spans="1:9" ht="15.6">
      <c r="A529" s="50">
        <v>361</v>
      </c>
      <c r="B529" s="20"/>
      <c r="C529" s="20" t="s">
        <v>1065</v>
      </c>
      <c r="D529" s="51" t="s">
        <v>1066</v>
      </c>
      <c r="E529" s="102">
        <v>1290.7599999999998</v>
      </c>
      <c r="F529" s="14">
        <f t="shared" si="35"/>
        <v>1548.9119999999996</v>
      </c>
      <c r="I529" s="104">
        <f t="shared" si="37"/>
        <v>1548.9119999999998</v>
      </c>
    </row>
    <row r="530" spans="1:9" ht="31.2">
      <c r="A530" s="50">
        <v>362</v>
      </c>
      <c r="B530" s="20"/>
      <c r="C530" s="20" t="s">
        <v>1067</v>
      </c>
      <c r="D530" s="51" t="s">
        <v>1068</v>
      </c>
      <c r="E530" s="102">
        <v>1100.32</v>
      </c>
      <c r="F530" s="14">
        <f t="shared" si="35"/>
        <v>1320.3839999999998</v>
      </c>
      <c r="I530" s="104">
        <f t="shared" si="37"/>
        <v>1320.384</v>
      </c>
    </row>
    <row r="531" spans="1:9" ht="15.6">
      <c r="A531" s="50">
        <v>363</v>
      </c>
      <c r="B531" s="20" t="s">
        <v>1069</v>
      </c>
      <c r="C531" s="20" t="s">
        <v>1070</v>
      </c>
      <c r="D531" s="51" t="s">
        <v>1071</v>
      </c>
      <c r="E531" s="102">
        <v>1100.32</v>
      </c>
      <c r="F531" s="14">
        <f t="shared" si="35"/>
        <v>1320.3839999999998</v>
      </c>
      <c r="I531" s="104">
        <f t="shared" si="37"/>
        <v>1320.384</v>
      </c>
    </row>
    <row r="532" spans="1:9" ht="31.2">
      <c r="A532" s="50">
        <v>364</v>
      </c>
      <c r="B532" s="20"/>
      <c r="C532" s="20" t="s">
        <v>1072</v>
      </c>
      <c r="D532" s="51" t="s">
        <v>1073</v>
      </c>
      <c r="E532" s="102">
        <v>1290.7599999999998</v>
      </c>
      <c r="F532" s="14">
        <f t="shared" si="35"/>
        <v>1548.9119999999996</v>
      </c>
      <c r="I532" s="104">
        <f t="shared" si="37"/>
        <v>1548.9119999999998</v>
      </c>
    </row>
    <row r="533" spans="1:9" ht="31.2">
      <c r="A533" s="50">
        <v>365</v>
      </c>
      <c r="B533" s="20"/>
      <c r="C533" s="20" t="s">
        <v>1074</v>
      </c>
      <c r="D533" s="51" t="s">
        <v>1075</v>
      </c>
      <c r="E533" s="102">
        <v>1290.7599999999998</v>
      </c>
      <c r="F533" s="14">
        <f t="shared" si="35"/>
        <v>1548.9119999999996</v>
      </c>
      <c r="I533" s="104">
        <f t="shared" si="37"/>
        <v>1548.9119999999998</v>
      </c>
    </row>
    <row r="534" spans="1:9" ht="31.2">
      <c r="A534" s="50">
        <v>366</v>
      </c>
      <c r="B534" s="20"/>
      <c r="C534" s="20" t="s">
        <v>1076</v>
      </c>
      <c r="D534" s="51" t="s">
        <v>1077</v>
      </c>
      <c r="E534" s="102">
        <v>1290.7599999999998</v>
      </c>
      <c r="F534" s="14">
        <f t="shared" si="35"/>
        <v>1548.9119999999996</v>
      </c>
      <c r="I534" s="104">
        <f t="shared" si="37"/>
        <v>1548.9119999999998</v>
      </c>
    </row>
    <row r="535" spans="1:9" ht="15.6">
      <c r="A535" s="50">
        <v>367</v>
      </c>
      <c r="B535" s="20" t="s">
        <v>1078</v>
      </c>
      <c r="C535" s="20" t="s">
        <v>1079</v>
      </c>
      <c r="D535" s="51" t="s">
        <v>1080</v>
      </c>
      <c r="E535" s="102">
        <v>954.84499999999991</v>
      </c>
      <c r="F535" s="14">
        <f t="shared" si="35"/>
        <v>1145.8139999999999</v>
      </c>
      <c r="I535" s="104">
        <f t="shared" si="37"/>
        <v>1145.8139999999999</v>
      </c>
    </row>
    <row r="536" spans="1:9" ht="15.6">
      <c r="A536" s="50">
        <v>368</v>
      </c>
      <c r="B536" s="20"/>
      <c r="C536" s="20" t="s">
        <v>1081</v>
      </c>
      <c r="D536" s="20" t="s">
        <v>1082</v>
      </c>
      <c r="E536" s="102">
        <v>1290.7599999999998</v>
      </c>
      <c r="F536" s="14">
        <f t="shared" si="35"/>
        <v>1548.9119999999996</v>
      </c>
      <c r="I536" s="104">
        <f t="shared" si="37"/>
        <v>1548.9119999999998</v>
      </c>
    </row>
    <row r="537" spans="1:9" ht="31.2">
      <c r="A537" s="50">
        <v>369</v>
      </c>
      <c r="B537" s="20"/>
      <c r="C537" s="20"/>
      <c r="D537" s="51" t="s">
        <v>1083</v>
      </c>
      <c r="E537" s="102">
        <v>1409.7849999999996</v>
      </c>
      <c r="F537" s="14">
        <f t="shared" si="35"/>
        <v>1691.7419999999995</v>
      </c>
      <c r="I537" s="104">
        <f t="shared" si="37"/>
        <v>1691.7419999999995</v>
      </c>
    </row>
    <row r="538" spans="1:9" ht="31.2">
      <c r="A538" s="50">
        <v>370</v>
      </c>
      <c r="B538" s="20"/>
      <c r="C538" s="20"/>
      <c r="D538" s="51" t="s">
        <v>1084</v>
      </c>
      <c r="E538" s="102">
        <v>1409.7849999999996</v>
      </c>
      <c r="F538" s="14">
        <f t="shared" si="35"/>
        <v>1691.7419999999995</v>
      </c>
      <c r="I538" s="104">
        <f t="shared" si="37"/>
        <v>1691.7419999999995</v>
      </c>
    </row>
    <row r="539" spans="1:9" ht="15.6">
      <c r="A539" s="50">
        <v>371</v>
      </c>
      <c r="B539" s="20" t="s">
        <v>1085</v>
      </c>
      <c r="C539" s="20" t="s">
        <v>1086</v>
      </c>
      <c r="D539" s="51" t="s">
        <v>292</v>
      </c>
      <c r="E539" s="102">
        <v>71.414999999999992</v>
      </c>
      <c r="F539" s="14">
        <f t="shared" si="35"/>
        <v>85.697999999999993</v>
      </c>
      <c r="I539" s="104">
        <f t="shared" si="37"/>
        <v>85.697999999999993</v>
      </c>
    </row>
    <row r="540" spans="1:9" ht="15.6">
      <c r="A540" s="50">
        <v>372</v>
      </c>
      <c r="B540" s="20"/>
      <c r="C540" s="20" t="s">
        <v>1087</v>
      </c>
      <c r="D540" s="51" t="s">
        <v>1088</v>
      </c>
      <c r="E540" s="102">
        <v>400.71749999999997</v>
      </c>
      <c r="F540" s="14">
        <f t="shared" si="35"/>
        <v>480.86099999999993</v>
      </c>
      <c r="I540" s="104">
        <f t="shared" si="37"/>
        <v>480.86099999999999</v>
      </c>
    </row>
    <row r="541" spans="1:9" ht="15.6">
      <c r="A541" s="50">
        <v>373</v>
      </c>
      <c r="B541" s="20" t="s">
        <v>1089</v>
      </c>
      <c r="C541" s="20" t="s">
        <v>1090</v>
      </c>
      <c r="D541" s="51" t="s">
        <v>531</v>
      </c>
      <c r="E541" s="102">
        <v>740.59999999999991</v>
      </c>
      <c r="F541" s="14">
        <f t="shared" si="35"/>
        <v>888.71999999999991</v>
      </c>
      <c r="I541" s="104">
        <f t="shared" si="37"/>
        <v>888.71999999999991</v>
      </c>
    </row>
    <row r="542" spans="1:9" ht="16.2">
      <c r="A542" s="108" t="s">
        <v>1091</v>
      </c>
      <c r="B542" s="108"/>
      <c r="C542" s="108"/>
      <c r="D542" s="108"/>
      <c r="E542" s="108"/>
      <c r="F542" s="108"/>
      <c r="I542" s="104">
        <f t="shared" si="37"/>
        <v>0</v>
      </c>
    </row>
    <row r="543" spans="1:9" ht="15.6">
      <c r="A543" s="60">
        <v>1</v>
      </c>
      <c r="B543" s="61"/>
      <c r="C543" s="61" t="s">
        <v>1092</v>
      </c>
      <c r="D543" s="62" t="s">
        <v>296</v>
      </c>
      <c r="E543" s="102">
        <v>2076.3249999999994</v>
      </c>
      <c r="F543" s="14">
        <f t="shared" ref="F543:F574" si="38">E543*$G$10</f>
        <v>2491.5899999999992</v>
      </c>
      <c r="I543" s="104">
        <f t="shared" si="37"/>
        <v>2491.5899999999992</v>
      </c>
    </row>
    <row r="544" spans="1:9" ht="15.6">
      <c r="A544" s="60">
        <v>2</v>
      </c>
      <c r="B544" s="61" t="s">
        <v>1093</v>
      </c>
      <c r="C544" s="61" t="s">
        <v>1094</v>
      </c>
      <c r="D544" s="62" t="s">
        <v>298</v>
      </c>
      <c r="E544" s="102">
        <v>145.47499999999997</v>
      </c>
      <c r="F544" s="14">
        <f t="shared" si="38"/>
        <v>174.56999999999996</v>
      </c>
      <c r="I544" s="104">
        <f t="shared" si="37"/>
        <v>174.56999999999996</v>
      </c>
    </row>
    <row r="545" spans="1:9" ht="15.6">
      <c r="A545" s="60">
        <v>3</v>
      </c>
      <c r="B545" s="61"/>
      <c r="C545" s="61" t="s">
        <v>1095</v>
      </c>
      <c r="D545" s="62" t="s">
        <v>298</v>
      </c>
      <c r="E545" s="102">
        <v>145.47499999999997</v>
      </c>
      <c r="F545" s="14">
        <f t="shared" si="38"/>
        <v>174.56999999999996</v>
      </c>
      <c r="I545" s="104">
        <f>E545+E545*0.2</f>
        <v>174.56999999999996</v>
      </c>
    </row>
    <row r="546" spans="1:9" ht="15.6">
      <c r="A546" s="60">
        <v>4</v>
      </c>
      <c r="B546" s="61" t="s">
        <v>1096</v>
      </c>
      <c r="C546" s="61" t="s">
        <v>1097</v>
      </c>
      <c r="D546" s="62" t="s">
        <v>1098</v>
      </c>
      <c r="E546" s="102">
        <v>11743.8</v>
      </c>
      <c r="F546" s="14">
        <f t="shared" si="38"/>
        <v>14092.56</v>
      </c>
      <c r="I546" s="104">
        <f t="shared" si="37"/>
        <v>14092.56</v>
      </c>
    </row>
    <row r="547" spans="1:9" ht="15.6">
      <c r="A547" s="60">
        <v>5</v>
      </c>
      <c r="B547" s="61"/>
      <c r="C547" s="61" t="s">
        <v>1099</v>
      </c>
      <c r="D547" s="62" t="s">
        <v>322</v>
      </c>
      <c r="E547" s="102">
        <v>367.65499999999997</v>
      </c>
      <c r="F547" s="14">
        <f t="shared" si="38"/>
        <v>441.18599999999998</v>
      </c>
      <c r="I547" s="104">
        <f t="shared" si="37"/>
        <v>441.18599999999998</v>
      </c>
    </row>
    <row r="548" spans="1:9" ht="15.6">
      <c r="A548" s="60">
        <v>6</v>
      </c>
      <c r="B548" s="61"/>
      <c r="C548" s="61" t="s">
        <v>1100</v>
      </c>
      <c r="D548" s="62" t="s">
        <v>276</v>
      </c>
      <c r="E548" s="102">
        <v>1091.0624999999998</v>
      </c>
      <c r="F548" s="14">
        <f t="shared" si="38"/>
        <v>1309.2749999999996</v>
      </c>
      <c r="I548" s="104">
        <f t="shared" si="37"/>
        <v>1309.2749999999996</v>
      </c>
    </row>
    <row r="549" spans="1:9" ht="15.6">
      <c r="A549" s="60">
        <v>7</v>
      </c>
      <c r="B549" s="61"/>
      <c r="C549" s="61" t="s">
        <v>1101</v>
      </c>
      <c r="D549" s="62" t="s">
        <v>432</v>
      </c>
      <c r="E549" s="102">
        <v>933.68499999999995</v>
      </c>
      <c r="F549" s="14">
        <f t="shared" si="38"/>
        <v>1120.4219999999998</v>
      </c>
      <c r="I549" s="104">
        <f t="shared" si="37"/>
        <v>1120.422</v>
      </c>
    </row>
    <row r="550" spans="1:9" ht="15.6">
      <c r="A550" s="60">
        <v>8</v>
      </c>
      <c r="B550" s="61" t="s">
        <v>1102</v>
      </c>
      <c r="C550" s="61" t="s">
        <v>1103</v>
      </c>
      <c r="D550" s="62" t="s">
        <v>1104</v>
      </c>
      <c r="E550" s="102">
        <v>13664.069999999998</v>
      </c>
      <c r="F550" s="14">
        <f t="shared" si="38"/>
        <v>16396.883999999998</v>
      </c>
      <c r="I550" s="104">
        <f t="shared" si="37"/>
        <v>16396.883999999998</v>
      </c>
    </row>
    <row r="551" spans="1:9" ht="15.6">
      <c r="A551" s="60">
        <v>9</v>
      </c>
      <c r="B551" s="61"/>
      <c r="C551" s="61" t="s">
        <v>1105</v>
      </c>
      <c r="D551" s="62" t="s">
        <v>563</v>
      </c>
      <c r="E551" s="102">
        <v>2851.3099999999995</v>
      </c>
      <c r="F551" s="14">
        <f t="shared" si="38"/>
        <v>3421.5719999999992</v>
      </c>
      <c r="I551" s="104">
        <f t="shared" si="37"/>
        <v>3421.5719999999992</v>
      </c>
    </row>
    <row r="552" spans="1:9" ht="15.6">
      <c r="A552" s="60">
        <v>10</v>
      </c>
      <c r="B552" s="61"/>
      <c r="C552" s="61" t="s">
        <v>1106</v>
      </c>
      <c r="D552" s="62" t="s">
        <v>1107</v>
      </c>
      <c r="E552" s="102">
        <v>1497.07</v>
      </c>
      <c r="F552" s="14">
        <f t="shared" si="38"/>
        <v>1796.4839999999999</v>
      </c>
      <c r="I552" s="104">
        <f t="shared" si="37"/>
        <v>1796.4839999999999</v>
      </c>
    </row>
    <row r="553" spans="1:9" ht="15.6">
      <c r="A553" s="60">
        <v>11</v>
      </c>
      <c r="B553" s="61"/>
      <c r="C553" s="61" t="s">
        <v>1108</v>
      </c>
      <c r="D553" s="62" t="s">
        <v>201</v>
      </c>
      <c r="E553" s="102">
        <v>1077.8374999999999</v>
      </c>
      <c r="F553" s="14">
        <f t="shared" si="38"/>
        <v>1293.4049999999997</v>
      </c>
      <c r="I553" s="104">
        <f t="shared" si="37"/>
        <v>1293.4049999999997</v>
      </c>
    </row>
    <row r="554" spans="1:9" ht="15.6">
      <c r="A554" s="60">
        <v>12</v>
      </c>
      <c r="B554" s="61"/>
      <c r="C554" s="61" t="s">
        <v>1109</v>
      </c>
      <c r="D554" s="62" t="s">
        <v>276</v>
      </c>
      <c r="E554" s="102">
        <v>3337.99</v>
      </c>
      <c r="F554" s="14">
        <f t="shared" si="38"/>
        <v>4005.5879999999997</v>
      </c>
      <c r="I554" s="104">
        <f>E554+E554*0.2</f>
        <v>4005.5879999999997</v>
      </c>
    </row>
    <row r="555" spans="1:9" ht="15.6">
      <c r="A555" s="60">
        <v>13</v>
      </c>
      <c r="B555" s="61"/>
      <c r="C555" s="61" t="s">
        <v>1110</v>
      </c>
      <c r="D555" s="62" t="s">
        <v>563</v>
      </c>
      <c r="E555" s="102">
        <v>8380.682499999999</v>
      </c>
      <c r="F555" s="14">
        <f t="shared" si="38"/>
        <v>10056.818999999998</v>
      </c>
      <c r="I555" s="104">
        <f t="shared" si="37"/>
        <v>10056.819</v>
      </c>
    </row>
    <row r="556" spans="1:9" ht="15.6">
      <c r="A556" s="60">
        <v>14</v>
      </c>
      <c r="B556" s="61"/>
      <c r="C556" s="61" t="s">
        <v>1111</v>
      </c>
      <c r="D556" s="62" t="s">
        <v>61</v>
      </c>
      <c r="E556" s="102">
        <v>1325.1449999999998</v>
      </c>
      <c r="F556" s="14">
        <f t="shared" si="38"/>
        <v>1590.1739999999998</v>
      </c>
      <c r="I556" s="104">
        <f t="shared" si="37"/>
        <v>1590.1739999999998</v>
      </c>
    </row>
    <row r="557" spans="1:9" ht="15.6">
      <c r="A557" s="60">
        <v>15</v>
      </c>
      <c r="B557" s="61"/>
      <c r="C557" s="61" t="s">
        <v>1112</v>
      </c>
      <c r="D557" s="62" t="s">
        <v>61</v>
      </c>
      <c r="E557" s="102">
        <v>2495.5574999999994</v>
      </c>
      <c r="F557" s="14">
        <f t="shared" si="38"/>
        <v>2994.6689999999994</v>
      </c>
      <c r="I557" s="104">
        <f t="shared" si="37"/>
        <v>2994.6689999999994</v>
      </c>
    </row>
    <row r="558" spans="1:9" ht="15.6">
      <c r="A558" s="60">
        <v>16</v>
      </c>
      <c r="B558" s="61"/>
      <c r="C558" s="61" t="s">
        <v>1113</v>
      </c>
      <c r="D558" s="62" t="s">
        <v>1114</v>
      </c>
      <c r="E558" s="102">
        <v>191971.45499999996</v>
      </c>
      <c r="F558" s="14">
        <f t="shared" si="38"/>
        <v>230365.74599999996</v>
      </c>
      <c r="I558" s="104">
        <f t="shared" si="37"/>
        <v>230365.74599999996</v>
      </c>
    </row>
    <row r="559" spans="1:9" ht="15.6">
      <c r="A559" s="60">
        <v>17</v>
      </c>
      <c r="B559" s="61"/>
      <c r="C559" s="61" t="s">
        <v>1115</v>
      </c>
      <c r="D559" s="62" t="s">
        <v>909</v>
      </c>
      <c r="E559" s="102">
        <v>6347.9999999999991</v>
      </c>
      <c r="F559" s="14">
        <f t="shared" si="38"/>
        <v>7617.5999999999985</v>
      </c>
      <c r="I559" s="104">
        <f t="shared" si="37"/>
        <v>7617.5999999999985</v>
      </c>
    </row>
    <row r="560" spans="1:9" ht="15.6">
      <c r="A560" s="60">
        <v>18</v>
      </c>
      <c r="B560" s="61"/>
      <c r="C560" s="61" t="s">
        <v>1116</v>
      </c>
      <c r="D560" s="62" t="s">
        <v>1117</v>
      </c>
      <c r="E560" s="102">
        <v>34619.082499999997</v>
      </c>
      <c r="F560" s="14">
        <f t="shared" si="38"/>
        <v>41542.898999999998</v>
      </c>
      <c r="I560" s="104">
        <f t="shared" si="37"/>
        <v>41542.898999999998</v>
      </c>
    </row>
    <row r="561" spans="1:9" ht="15.6">
      <c r="A561" s="60">
        <v>19</v>
      </c>
      <c r="B561" s="61"/>
      <c r="C561" s="61" t="s">
        <v>1118</v>
      </c>
      <c r="D561" s="62" t="s">
        <v>1119</v>
      </c>
      <c r="E561" s="102">
        <v>445.68249999999989</v>
      </c>
      <c r="F561" s="14">
        <f t="shared" si="38"/>
        <v>534.81899999999985</v>
      </c>
      <c r="I561" s="104">
        <f t="shared" ref="I561:I567" si="39">E561+E561*0.2</f>
        <v>534.81899999999985</v>
      </c>
    </row>
    <row r="562" spans="1:9" ht="15.6">
      <c r="A562" s="60">
        <v>20</v>
      </c>
      <c r="B562" s="61"/>
      <c r="C562" s="61" t="s">
        <v>1120</v>
      </c>
      <c r="D562" s="62" t="s">
        <v>1121</v>
      </c>
      <c r="E562" s="102">
        <v>4388.0549999999994</v>
      </c>
      <c r="F562" s="14">
        <f t="shared" si="38"/>
        <v>5265.6659999999993</v>
      </c>
      <c r="I562" s="104">
        <f t="shared" si="39"/>
        <v>5265.6659999999993</v>
      </c>
    </row>
    <row r="563" spans="1:9" ht="15.6">
      <c r="A563" s="60">
        <v>21</v>
      </c>
      <c r="B563" s="61"/>
      <c r="C563" s="61" t="s">
        <v>1122</v>
      </c>
      <c r="D563" s="62" t="s">
        <v>315</v>
      </c>
      <c r="E563" s="102">
        <v>10815.404999999997</v>
      </c>
      <c r="F563" s="14">
        <f t="shared" si="38"/>
        <v>12978.485999999995</v>
      </c>
      <c r="I563" s="104">
        <f t="shared" si="39"/>
        <v>12978.485999999997</v>
      </c>
    </row>
    <row r="564" spans="1:9" ht="15.6">
      <c r="A564" s="60">
        <v>22</v>
      </c>
      <c r="B564" s="61"/>
      <c r="C564" s="61" t="s">
        <v>1123</v>
      </c>
      <c r="D564" s="62" t="s">
        <v>803</v>
      </c>
      <c r="E564" s="102">
        <v>2417.5299999999997</v>
      </c>
      <c r="F564" s="14">
        <f t="shared" si="38"/>
        <v>2901.0359999999996</v>
      </c>
      <c r="I564" s="104">
        <f t="shared" si="39"/>
        <v>2901.0359999999996</v>
      </c>
    </row>
    <row r="565" spans="1:9" ht="15.6">
      <c r="A565" s="60">
        <v>23</v>
      </c>
      <c r="B565" s="61"/>
      <c r="C565" s="61" t="s">
        <v>1124</v>
      </c>
      <c r="D565" s="62" t="s">
        <v>1125</v>
      </c>
      <c r="E565" s="102">
        <v>536.93499999999995</v>
      </c>
      <c r="F565" s="14">
        <f t="shared" si="38"/>
        <v>644.32199999999989</v>
      </c>
      <c r="I565" s="104">
        <f t="shared" si="39"/>
        <v>644.32199999999989</v>
      </c>
    </row>
    <row r="566" spans="1:9" ht="15.6">
      <c r="A566" s="60">
        <v>24</v>
      </c>
      <c r="B566" s="61"/>
      <c r="C566" s="61" t="s">
        <v>1126</v>
      </c>
      <c r="D566" s="62" t="s">
        <v>1127</v>
      </c>
      <c r="E566" s="102">
        <v>2219.1549999999997</v>
      </c>
      <c r="F566" s="14">
        <f t="shared" si="38"/>
        <v>2662.9859999999994</v>
      </c>
      <c r="I566" s="104">
        <f t="shared" si="39"/>
        <v>2662.9859999999999</v>
      </c>
    </row>
    <row r="567" spans="1:9" ht="15.6">
      <c r="A567" s="60">
        <v>25</v>
      </c>
      <c r="B567" s="61"/>
      <c r="C567" s="61" t="s">
        <v>1128</v>
      </c>
      <c r="D567" s="62" t="s">
        <v>777</v>
      </c>
      <c r="E567" s="102">
        <v>41649.492499999993</v>
      </c>
      <c r="F567" s="14">
        <f t="shared" si="38"/>
        <v>49979.390999999989</v>
      </c>
      <c r="I567" s="104">
        <f t="shared" si="39"/>
        <v>49979.390999999989</v>
      </c>
    </row>
    <row r="568" spans="1:9" ht="15.6">
      <c r="A568" s="60">
        <v>26</v>
      </c>
      <c r="B568" s="61"/>
      <c r="C568" s="61" t="s">
        <v>1129</v>
      </c>
      <c r="D568" s="62" t="s">
        <v>1130</v>
      </c>
      <c r="E568" s="102">
        <v>77058.107499999984</v>
      </c>
      <c r="F568" s="14">
        <f t="shared" si="38"/>
        <v>92469.728999999978</v>
      </c>
      <c r="I568" s="104">
        <f>E568+E568*0.2</f>
        <v>92469.728999999978</v>
      </c>
    </row>
    <row r="569" spans="1:9" ht="15.6">
      <c r="A569" s="60">
        <v>27</v>
      </c>
      <c r="B569" s="61"/>
      <c r="C569" s="61" t="s">
        <v>1131</v>
      </c>
      <c r="D569" s="62" t="s">
        <v>1132</v>
      </c>
      <c r="E569" s="102">
        <v>2629.1299999999997</v>
      </c>
      <c r="F569" s="14">
        <f t="shared" si="38"/>
        <v>3154.9559999999997</v>
      </c>
      <c r="I569" s="104">
        <f t="shared" ref="I569:I580" si="40">E569+E569*0.2</f>
        <v>3154.9559999999997</v>
      </c>
    </row>
    <row r="570" spans="1:9" ht="15.6">
      <c r="A570" s="60">
        <v>28</v>
      </c>
      <c r="B570" s="61"/>
      <c r="C570" s="61" t="s">
        <v>1133</v>
      </c>
      <c r="D570" s="62" t="s">
        <v>1127</v>
      </c>
      <c r="E570" s="102">
        <v>2549.7799999999997</v>
      </c>
      <c r="F570" s="14">
        <f t="shared" si="38"/>
        <v>3059.7359999999994</v>
      </c>
      <c r="I570" s="104">
        <f t="shared" si="40"/>
        <v>3059.7359999999999</v>
      </c>
    </row>
    <row r="571" spans="1:9" ht="15.6">
      <c r="A571" s="60">
        <v>29</v>
      </c>
      <c r="B571" s="61"/>
      <c r="C571" s="61" t="s">
        <v>1134</v>
      </c>
      <c r="D571" s="62" t="s">
        <v>407</v>
      </c>
      <c r="E571" s="102">
        <v>16421.482499999998</v>
      </c>
      <c r="F571" s="14">
        <f t="shared" si="38"/>
        <v>19705.778999999999</v>
      </c>
      <c r="I571" s="104">
        <f t="shared" si="40"/>
        <v>19705.778999999999</v>
      </c>
    </row>
    <row r="572" spans="1:9" ht="15.6">
      <c r="A572" s="60">
        <v>30</v>
      </c>
      <c r="B572" s="61"/>
      <c r="C572" s="61" t="s">
        <v>1135</v>
      </c>
      <c r="D572" s="62" t="s">
        <v>1136</v>
      </c>
      <c r="E572" s="102">
        <v>777.62999999999988</v>
      </c>
      <c r="F572" s="14">
        <f t="shared" si="38"/>
        <v>933.15599999999984</v>
      </c>
      <c r="I572" s="104">
        <f t="shared" si="40"/>
        <v>933.15599999999984</v>
      </c>
    </row>
    <row r="573" spans="1:9" ht="15.6">
      <c r="A573" s="60">
        <v>31</v>
      </c>
      <c r="B573" s="61"/>
      <c r="C573" s="61" t="s">
        <v>1137</v>
      </c>
      <c r="D573" s="62" t="s">
        <v>276</v>
      </c>
      <c r="E573" s="102">
        <v>395.42749999999995</v>
      </c>
      <c r="F573" s="14">
        <f t="shared" si="38"/>
        <v>474.51299999999992</v>
      </c>
      <c r="I573" s="104">
        <f t="shared" si="40"/>
        <v>474.51299999999992</v>
      </c>
    </row>
    <row r="574" spans="1:9" ht="15.6">
      <c r="A574" s="60">
        <v>32</v>
      </c>
      <c r="B574" s="61"/>
      <c r="C574" s="61" t="s">
        <v>1138</v>
      </c>
      <c r="D574" s="62" t="s">
        <v>276</v>
      </c>
      <c r="E574" s="102">
        <v>395.42749999999995</v>
      </c>
      <c r="F574" s="14">
        <f t="shared" si="38"/>
        <v>474.51299999999992</v>
      </c>
      <c r="I574" s="104">
        <f t="shared" si="40"/>
        <v>474.51299999999992</v>
      </c>
    </row>
    <row r="575" spans="1:9" ht="15.6">
      <c r="A575" s="60">
        <v>33</v>
      </c>
      <c r="B575" s="61"/>
      <c r="C575" s="61" t="s">
        <v>1139</v>
      </c>
      <c r="D575" s="62" t="s">
        <v>61</v>
      </c>
      <c r="E575" s="102">
        <v>1038.1624999999997</v>
      </c>
      <c r="F575" s="14">
        <f t="shared" ref="F575:F606" si="41">E575*$G$10</f>
        <v>1245.7949999999996</v>
      </c>
      <c r="I575" s="104">
        <f t="shared" si="40"/>
        <v>1245.7949999999996</v>
      </c>
    </row>
    <row r="576" spans="1:9" ht="15.6">
      <c r="A576" s="60">
        <v>34</v>
      </c>
      <c r="B576" s="61"/>
      <c r="C576" s="61" t="s">
        <v>1140</v>
      </c>
      <c r="D576" s="62" t="s">
        <v>61</v>
      </c>
      <c r="E576" s="102">
        <v>983.93999999999983</v>
      </c>
      <c r="F576" s="14">
        <f t="shared" si="41"/>
        <v>1180.7279999999998</v>
      </c>
      <c r="I576" s="104">
        <f t="shared" si="40"/>
        <v>1180.7279999999998</v>
      </c>
    </row>
    <row r="577" spans="1:9" ht="15.6">
      <c r="A577" s="60">
        <v>35</v>
      </c>
      <c r="B577" s="61" t="s">
        <v>1141</v>
      </c>
      <c r="C577" s="61" t="s">
        <v>1142</v>
      </c>
      <c r="D577" s="62" t="s">
        <v>1143</v>
      </c>
      <c r="E577" s="102">
        <v>30100.099999999995</v>
      </c>
      <c r="F577" s="14">
        <f t="shared" si="41"/>
        <v>36120.119999999995</v>
      </c>
      <c r="I577" s="104">
        <f t="shared" si="40"/>
        <v>36120.119999999995</v>
      </c>
    </row>
    <row r="578" spans="1:9" ht="15.6">
      <c r="A578" s="60">
        <v>36</v>
      </c>
      <c r="B578" s="61"/>
      <c r="C578" s="61" t="s">
        <v>1144</v>
      </c>
      <c r="D578" s="62" t="s">
        <v>1145</v>
      </c>
      <c r="E578" s="102">
        <v>657.28249999999991</v>
      </c>
      <c r="F578" s="14">
        <f t="shared" si="41"/>
        <v>788.73899999999992</v>
      </c>
      <c r="I578" s="104">
        <f t="shared" si="40"/>
        <v>788.73899999999992</v>
      </c>
    </row>
    <row r="579" spans="1:9" ht="15.6">
      <c r="A579" s="60">
        <v>37</v>
      </c>
      <c r="B579" s="61"/>
      <c r="C579" s="61" t="s">
        <v>1146</v>
      </c>
      <c r="D579" s="62" t="s">
        <v>1147</v>
      </c>
      <c r="E579" s="102">
        <v>3417.3399999999997</v>
      </c>
      <c r="F579" s="14">
        <f t="shared" si="41"/>
        <v>4100.8079999999991</v>
      </c>
      <c r="I579" s="104">
        <f t="shared" si="40"/>
        <v>4100.808</v>
      </c>
    </row>
    <row r="580" spans="1:9" ht="15.6">
      <c r="A580" s="60">
        <v>38</v>
      </c>
      <c r="B580" s="61"/>
      <c r="C580" s="61" t="s">
        <v>1148</v>
      </c>
      <c r="D580" s="62" t="s">
        <v>1149</v>
      </c>
      <c r="E580" s="102">
        <v>2942.5625</v>
      </c>
      <c r="F580" s="14">
        <f t="shared" si="41"/>
        <v>3531.0749999999998</v>
      </c>
      <c r="I580" s="104">
        <f t="shared" si="40"/>
        <v>3531.0749999999998</v>
      </c>
    </row>
    <row r="581" spans="1:9" ht="15.6">
      <c r="A581" s="60">
        <v>39</v>
      </c>
      <c r="B581" s="61"/>
      <c r="C581" s="61" t="s">
        <v>1150</v>
      </c>
      <c r="D581" s="62" t="s">
        <v>1151</v>
      </c>
      <c r="E581" s="102">
        <v>289.6275</v>
      </c>
      <c r="F581" s="14">
        <f t="shared" si="41"/>
        <v>347.553</v>
      </c>
      <c r="I581" s="104">
        <f>E581+E581*0.2</f>
        <v>347.553</v>
      </c>
    </row>
    <row r="582" spans="1:9" ht="15.6">
      <c r="A582" s="60">
        <v>40</v>
      </c>
      <c r="B582" s="63" t="s">
        <v>1152</v>
      </c>
      <c r="C582" s="61" t="s">
        <v>1153</v>
      </c>
      <c r="D582" s="62" t="s">
        <v>1154</v>
      </c>
      <c r="E582" s="102">
        <v>8421.6799999999985</v>
      </c>
      <c r="F582" s="14">
        <f t="shared" si="41"/>
        <v>10106.015999999998</v>
      </c>
      <c r="I582" s="104">
        <f t="shared" ref="I582:I585" si="42">E582+E582*0.2</f>
        <v>10106.015999999998</v>
      </c>
    </row>
    <row r="583" spans="1:9" ht="15.6">
      <c r="A583" s="60">
        <v>41</v>
      </c>
      <c r="B583" s="61"/>
      <c r="C583" s="61" t="s">
        <v>1155</v>
      </c>
      <c r="D583" s="62" t="s">
        <v>61</v>
      </c>
      <c r="E583" s="102">
        <v>1695.4449999999997</v>
      </c>
      <c r="F583" s="14">
        <f t="shared" si="41"/>
        <v>2034.5339999999997</v>
      </c>
      <c r="I583" s="104">
        <f t="shared" si="42"/>
        <v>2034.5339999999997</v>
      </c>
    </row>
    <row r="584" spans="1:9" ht="15.6">
      <c r="A584" s="60">
        <v>42</v>
      </c>
      <c r="B584" s="61"/>
      <c r="C584" s="17" t="s">
        <v>1156</v>
      </c>
      <c r="D584" s="64" t="s">
        <v>1157</v>
      </c>
      <c r="E584" s="102">
        <v>150398.66749999998</v>
      </c>
      <c r="F584" s="14">
        <f t="shared" si="41"/>
        <v>180478.40099999998</v>
      </c>
      <c r="I584" s="104">
        <f t="shared" si="42"/>
        <v>180478.40099999998</v>
      </c>
    </row>
    <row r="585" spans="1:9" ht="15.6">
      <c r="A585" s="60">
        <v>43</v>
      </c>
      <c r="B585" s="17" t="s">
        <v>1158</v>
      </c>
      <c r="C585" s="17" t="s">
        <v>1156</v>
      </c>
      <c r="D585" s="64" t="s">
        <v>1159</v>
      </c>
      <c r="E585" s="102">
        <v>220493.81249999994</v>
      </c>
      <c r="F585" s="14">
        <f t="shared" si="41"/>
        <v>264592.5749999999</v>
      </c>
      <c r="I585" s="104">
        <f t="shared" si="42"/>
        <v>264592.57499999995</v>
      </c>
    </row>
    <row r="586" spans="1:9" ht="15.6">
      <c r="A586" s="60">
        <v>44</v>
      </c>
      <c r="B586" s="61"/>
      <c r="C586" s="61" t="s">
        <v>1160</v>
      </c>
      <c r="D586" s="62" t="s">
        <v>61</v>
      </c>
      <c r="E586" s="102">
        <v>79.349999999999994</v>
      </c>
      <c r="F586" s="14">
        <f t="shared" si="41"/>
        <v>95.219999999999985</v>
      </c>
      <c r="I586" s="104">
        <f>E586+E586*0.2</f>
        <v>95.22</v>
      </c>
    </row>
    <row r="587" spans="1:9" ht="15.6">
      <c r="A587" s="60">
        <v>45</v>
      </c>
      <c r="B587" s="61" t="s">
        <v>1161</v>
      </c>
      <c r="C587" s="61" t="s">
        <v>1162</v>
      </c>
      <c r="D587" s="62" t="s">
        <v>61</v>
      </c>
      <c r="E587" s="102">
        <v>79.349999999999994</v>
      </c>
      <c r="F587" s="14">
        <f t="shared" si="41"/>
        <v>95.219999999999985</v>
      </c>
      <c r="I587" s="104">
        <f t="shared" ref="I587:I650" si="43">E587+E587*0.2</f>
        <v>95.22</v>
      </c>
    </row>
    <row r="588" spans="1:9" ht="15.6">
      <c r="A588" s="60">
        <v>46</v>
      </c>
      <c r="B588" s="61" t="s">
        <v>1163</v>
      </c>
      <c r="C588" s="61" t="s">
        <v>1164</v>
      </c>
      <c r="D588" s="62" t="s">
        <v>61</v>
      </c>
      <c r="E588" s="102">
        <v>79.349999999999994</v>
      </c>
      <c r="F588" s="14">
        <f t="shared" si="41"/>
        <v>95.219999999999985</v>
      </c>
      <c r="I588" s="104">
        <f t="shared" si="43"/>
        <v>95.22</v>
      </c>
    </row>
    <row r="589" spans="1:9" ht="15.6">
      <c r="A589" s="60">
        <v>47</v>
      </c>
      <c r="B589" s="61" t="s">
        <v>1165</v>
      </c>
      <c r="C589" s="61" t="s">
        <v>1166</v>
      </c>
      <c r="D589" s="62" t="s">
        <v>1167</v>
      </c>
      <c r="E589" s="102">
        <v>411.29749999999996</v>
      </c>
      <c r="F589" s="14">
        <f t="shared" si="41"/>
        <v>493.5569999999999</v>
      </c>
      <c r="I589" s="104">
        <f t="shared" si="43"/>
        <v>493.55699999999996</v>
      </c>
    </row>
    <row r="590" spans="1:9" ht="15.6">
      <c r="A590" s="60">
        <v>48</v>
      </c>
      <c r="B590" s="61"/>
      <c r="C590" s="61" t="s">
        <v>1168</v>
      </c>
      <c r="D590" s="62" t="s">
        <v>1169</v>
      </c>
      <c r="E590" s="102">
        <v>150398.66749999998</v>
      </c>
      <c r="F590" s="14">
        <f t="shared" si="41"/>
        <v>180478.40099999998</v>
      </c>
      <c r="I590" s="104">
        <f t="shared" si="43"/>
        <v>180478.40099999998</v>
      </c>
    </row>
    <row r="591" spans="1:9" ht="15.6">
      <c r="A591" s="60">
        <v>49</v>
      </c>
      <c r="B591" s="61"/>
      <c r="C591" s="61" t="s">
        <v>1168</v>
      </c>
      <c r="D591" s="62" t="s">
        <v>1170</v>
      </c>
      <c r="E591" s="102">
        <v>220493.81249999994</v>
      </c>
      <c r="F591" s="14">
        <f t="shared" si="41"/>
        <v>264592.5749999999</v>
      </c>
      <c r="I591" s="104">
        <f t="shared" si="43"/>
        <v>264592.57499999995</v>
      </c>
    </row>
    <row r="592" spans="1:9" ht="15.6">
      <c r="A592" s="60">
        <v>50</v>
      </c>
      <c r="B592" s="61"/>
      <c r="C592" s="61" t="s">
        <v>1171</v>
      </c>
      <c r="D592" s="62" t="s">
        <v>1172</v>
      </c>
      <c r="E592" s="102">
        <v>147823.75999999998</v>
      </c>
      <c r="F592" s="14">
        <f t="shared" si="41"/>
        <v>177388.51199999996</v>
      </c>
      <c r="I592" s="104">
        <f t="shared" si="43"/>
        <v>177388.51199999999</v>
      </c>
    </row>
    <row r="593" spans="1:9" ht="15.6">
      <c r="A593" s="60">
        <v>51</v>
      </c>
      <c r="B593" s="61"/>
      <c r="C593" s="61" t="s">
        <v>1171</v>
      </c>
      <c r="D593" s="62" t="s">
        <v>1173</v>
      </c>
      <c r="E593" s="102">
        <v>212626.25999999998</v>
      </c>
      <c r="F593" s="14">
        <f t="shared" si="41"/>
        <v>255151.51199999996</v>
      </c>
      <c r="I593" s="104">
        <f t="shared" si="43"/>
        <v>255151.51199999999</v>
      </c>
    </row>
    <row r="594" spans="1:9" ht="15.6">
      <c r="A594" s="60">
        <v>52</v>
      </c>
      <c r="B594" s="61" t="s">
        <v>1174</v>
      </c>
      <c r="C594" s="61" t="s">
        <v>1175</v>
      </c>
      <c r="D594" s="62" t="s">
        <v>1176</v>
      </c>
      <c r="E594" s="102">
        <v>617.60749999999985</v>
      </c>
      <c r="F594" s="14">
        <f t="shared" si="41"/>
        <v>741.12899999999979</v>
      </c>
      <c r="I594" s="104">
        <f t="shared" si="43"/>
        <v>741.12899999999979</v>
      </c>
    </row>
    <row r="595" spans="1:9" ht="15.6">
      <c r="A595" s="60">
        <v>53</v>
      </c>
      <c r="B595" s="61" t="s">
        <v>1177</v>
      </c>
      <c r="C595" s="61" t="s">
        <v>1178</v>
      </c>
      <c r="D595" s="62" t="s">
        <v>1179</v>
      </c>
      <c r="E595" s="102">
        <v>7306.8124999999982</v>
      </c>
      <c r="F595" s="14">
        <f t="shared" si="41"/>
        <v>8768.1749999999975</v>
      </c>
      <c r="I595" s="104">
        <f t="shared" si="43"/>
        <v>8768.1749999999975</v>
      </c>
    </row>
    <row r="596" spans="1:9" ht="15.6">
      <c r="A596" s="60">
        <v>54</v>
      </c>
      <c r="B596" s="61"/>
      <c r="C596" s="61" t="s">
        <v>1180</v>
      </c>
      <c r="D596" s="62" t="s">
        <v>1181</v>
      </c>
      <c r="E596" s="102">
        <v>1801.2449999999999</v>
      </c>
      <c r="F596" s="14">
        <f t="shared" si="41"/>
        <v>2161.4939999999997</v>
      </c>
      <c r="I596" s="104">
        <f t="shared" si="43"/>
        <v>2161.4939999999997</v>
      </c>
    </row>
    <row r="597" spans="1:9" ht="15.6">
      <c r="A597" s="60">
        <v>55</v>
      </c>
      <c r="B597" s="61"/>
      <c r="C597" s="61" t="s">
        <v>1182</v>
      </c>
      <c r="D597" s="62" t="s">
        <v>1183</v>
      </c>
      <c r="E597" s="102">
        <v>1801.2449999999999</v>
      </c>
      <c r="F597" s="14">
        <f t="shared" si="41"/>
        <v>2161.4939999999997</v>
      </c>
      <c r="I597" s="104">
        <f t="shared" si="43"/>
        <v>2161.4939999999997</v>
      </c>
    </row>
    <row r="598" spans="1:9" ht="15.6">
      <c r="A598" s="60">
        <v>56</v>
      </c>
      <c r="B598" s="61"/>
      <c r="C598" s="61" t="s">
        <v>1184</v>
      </c>
      <c r="D598" s="62" t="s">
        <v>553</v>
      </c>
      <c r="E598" s="102">
        <v>197.05249999999998</v>
      </c>
      <c r="F598" s="14">
        <f t="shared" si="41"/>
        <v>236.46299999999997</v>
      </c>
      <c r="I598" s="104">
        <f t="shared" si="43"/>
        <v>236.46299999999997</v>
      </c>
    </row>
    <row r="599" spans="1:9" ht="15.6">
      <c r="A599" s="60">
        <v>57</v>
      </c>
      <c r="B599" s="61"/>
      <c r="C599" s="61" t="s">
        <v>1185</v>
      </c>
      <c r="D599" s="62" t="s">
        <v>198</v>
      </c>
      <c r="E599" s="102">
        <v>1695.4449999999997</v>
      </c>
      <c r="F599" s="14">
        <f t="shared" si="41"/>
        <v>2034.5339999999997</v>
      </c>
      <c r="I599" s="104">
        <f t="shared" si="43"/>
        <v>2034.5339999999997</v>
      </c>
    </row>
    <row r="600" spans="1:9" ht="15.6">
      <c r="A600" s="60">
        <v>58</v>
      </c>
      <c r="B600" s="61" t="s">
        <v>1186</v>
      </c>
      <c r="C600" s="61" t="s">
        <v>1187</v>
      </c>
      <c r="D600" s="62" t="s">
        <v>1188</v>
      </c>
      <c r="E600" s="102">
        <v>411.29749999999996</v>
      </c>
      <c r="F600" s="14">
        <f t="shared" si="41"/>
        <v>493.5569999999999</v>
      </c>
      <c r="I600" s="104">
        <f t="shared" si="43"/>
        <v>493.55699999999996</v>
      </c>
    </row>
    <row r="601" spans="1:9" ht="15.6">
      <c r="A601" s="60">
        <v>59</v>
      </c>
      <c r="B601" s="61" t="s">
        <v>1189</v>
      </c>
      <c r="C601" s="61" t="s">
        <v>1190</v>
      </c>
      <c r="D601" s="62" t="s">
        <v>1191</v>
      </c>
      <c r="E601" s="102">
        <v>458.90749999999991</v>
      </c>
      <c r="F601" s="14">
        <f t="shared" si="41"/>
        <v>550.68899999999985</v>
      </c>
      <c r="I601" s="104">
        <f t="shared" si="43"/>
        <v>550.68899999999985</v>
      </c>
    </row>
    <row r="602" spans="1:9" ht="15.6">
      <c r="A602" s="60">
        <v>60</v>
      </c>
      <c r="B602" s="61"/>
      <c r="C602" s="61" t="s">
        <v>1192</v>
      </c>
      <c r="D602" s="62" t="s">
        <v>1193</v>
      </c>
      <c r="E602" s="102">
        <v>7133.5649999999987</v>
      </c>
      <c r="F602" s="14">
        <f t="shared" si="41"/>
        <v>8560.2779999999984</v>
      </c>
      <c r="I602" s="104">
        <f t="shared" si="43"/>
        <v>8560.2779999999984</v>
      </c>
    </row>
    <row r="603" spans="1:9" ht="15.6">
      <c r="A603" s="60">
        <v>61</v>
      </c>
      <c r="B603" s="61" t="s">
        <v>1194</v>
      </c>
      <c r="C603" s="61" t="s">
        <v>1195</v>
      </c>
      <c r="D603" s="62" t="s">
        <v>311</v>
      </c>
      <c r="E603" s="102">
        <v>2127.9024999999997</v>
      </c>
      <c r="F603" s="14">
        <f t="shared" si="41"/>
        <v>2553.4829999999997</v>
      </c>
      <c r="I603" s="104">
        <f t="shared" si="43"/>
        <v>2553.4829999999997</v>
      </c>
    </row>
    <row r="604" spans="1:9" ht="15.6">
      <c r="A604" s="60">
        <v>62</v>
      </c>
      <c r="B604" s="61"/>
      <c r="C604" s="61" t="s">
        <v>1196</v>
      </c>
      <c r="D604" s="62" t="s">
        <v>311</v>
      </c>
      <c r="E604" s="102">
        <v>2127.9024999999997</v>
      </c>
      <c r="F604" s="14">
        <f t="shared" si="41"/>
        <v>2553.4829999999997</v>
      </c>
      <c r="I604" s="104">
        <f>E604+E604*0.2</f>
        <v>2553.4829999999997</v>
      </c>
    </row>
    <row r="605" spans="1:9" ht="15.6">
      <c r="A605" s="60">
        <v>63</v>
      </c>
      <c r="B605" s="61" t="s">
        <v>1197</v>
      </c>
      <c r="C605" s="61" t="s">
        <v>1198</v>
      </c>
      <c r="D605" s="62" t="s">
        <v>1199</v>
      </c>
      <c r="E605" s="102">
        <v>11352.339999999998</v>
      </c>
      <c r="F605" s="14">
        <f t="shared" si="41"/>
        <v>13622.807999999997</v>
      </c>
      <c r="I605" s="104">
        <f t="shared" si="43"/>
        <v>13622.807999999997</v>
      </c>
    </row>
    <row r="606" spans="1:9" ht="15.6">
      <c r="A606" s="60">
        <v>64</v>
      </c>
      <c r="B606" s="61"/>
      <c r="C606" s="61" t="s">
        <v>1200</v>
      </c>
      <c r="D606" s="62" t="s">
        <v>1199</v>
      </c>
      <c r="E606" s="102">
        <v>11352.339999999998</v>
      </c>
      <c r="F606" s="14">
        <f t="shared" si="41"/>
        <v>13622.807999999997</v>
      </c>
      <c r="I606" s="104">
        <f t="shared" si="43"/>
        <v>13622.807999999997</v>
      </c>
    </row>
    <row r="607" spans="1:9" ht="15.6">
      <c r="A607" s="60">
        <v>65</v>
      </c>
      <c r="B607" s="61" t="s">
        <v>1201</v>
      </c>
      <c r="C607" s="61" t="s">
        <v>1202</v>
      </c>
      <c r="D607" s="62" t="s">
        <v>923</v>
      </c>
      <c r="E607" s="102">
        <v>2508.7824999999993</v>
      </c>
      <c r="F607" s="14">
        <f t="shared" ref="F607:F629" si="44">E607*$G$10</f>
        <v>3010.5389999999993</v>
      </c>
      <c r="I607" s="104">
        <f t="shared" si="43"/>
        <v>3010.5389999999993</v>
      </c>
    </row>
    <row r="608" spans="1:9" ht="15.6">
      <c r="A608" s="60">
        <v>66</v>
      </c>
      <c r="B608" s="61"/>
      <c r="C608" s="61" t="s">
        <v>1203</v>
      </c>
      <c r="D608" s="62" t="s">
        <v>1204</v>
      </c>
      <c r="E608" s="102">
        <v>13.225</v>
      </c>
      <c r="F608" s="14">
        <f t="shared" si="44"/>
        <v>15.87</v>
      </c>
      <c r="I608" s="104">
        <f t="shared" si="43"/>
        <v>15.87</v>
      </c>
    </row>
    <row r="609" spans="1:9" ht="15.6">
      <c r="A609" s="60">
        <v>67</v>
      </c>
      <c r="B609" s="61"/>
      <c r="C609" s="61" t="s">
        <v>1205</v>
      </c>
      <c r="D609" s="62" t="s">
        <v>416</v>
      </c>
      <c r="E609" s="102">
        <v>2286.6024999999995</v>
      </c>
      <c r="F609" s="14">
        <f t="shared" si="44"/>
        <v>2743.9229999999993</v>
      </c>
      <c r="I609" s="104">
        <f t="shared" si="43"/>
        <v>2743.9229999999993</v>
      </c>
    </row>
    <row r="610" spans="1:9" ht="15.6">
      <c r="A610" s="60">
        <v>68</v>
      </c>
      <c r="B610" s="61"/>
      <c r="C610" s="61" t="s">
        <v>1206</v>
      </c>
      <c r="D610" s="62" t="s">
        <v>743</v>
      </c>
      <c r="E610" s="102">
        <v>15307.937499999996</v>
      </c>
      <c r="F610" s="14">
        <f t="shared" si="44"/>
        <v>18369.524999999994</v>
      </c>
      <c r="I610" s="104">
        <f t="shared" si="43"/>
        <v>18369.524999999994</v>
      </c>
    </row>
    <row r="611" spans="1:9" ht="15.6">
      <c r="A611" s="60">
        <v>69</v>
      </c>
      <c r="B611" s="61"/>
      <c r="C611" s="61" t="s">
        <v>1207</v>
      </c>
      <c r="D611" s="62" t="s">
        <v>1208</v>
      </c>
      <c r="E611" s="102">
        <v>61647.014999999992</v>
      </c>
      <c r="F611" s="14">
        <f t="shared" si="44"/>
        <v>73976.417999999991</v>
      </c>
      <c r="I611" s="104">
        <f t="shared" si="43"/>
        <v>73976.417999999991</v>
      </c>
    </row>
    <row r="612" spans="1:9" ht="15.6">
      <c r="A612" s="60">
        <v>70</v>
      </c>
      <c r="B612" s="61"/>
      <c r="C612" s="61" t="s">
        <v>1209</v>
      </c>
      <c r="D612" s="62" t="s">
        <v>27</v>
      </c>
      <c r="E612" s="102">
        <v>2024.7474999999997</v>
      </c>
      <c r="F612" s="14">
        <f t="shared" si="44"/>
        <v>2429.6969999999997</v>
      </c>
      <c r="I612" s="104">
        <f t="shared" si="43"/>
        <v>2429.6969999999997</v>
      </c>
    </row>
    <row r="613" spans="1:9" ht="15.6">
      <c r="A613" s="60">
        <v>71</v>
      </c>
      <c r="B613" s="61"/>
      <c r="C613" s="61" t="s">
        <v>1210</v>
      </c>
      <c r="D613" s="62" t="s">
        <v>1211</v>
      </c>
      <c r="E613" s="102">
        <v>6070.2749999999996</v>
      </c>
      <c r="F613" s="14">
        <f t="shared" si="44"/>
        <v>7284.329999999999</v>
      </c>
      <c r="I613" s="104">
        <f t="shared" si="43"/>
        <v>7284.33</v>
      </c>
    </row>
    <row r="614" spans="1:9" ht="15.6">
      <c r="A614" s="60">
        <v>72</v>
      </c>
      <c r="B614" s="61"/>
      <c r="C614" s="61" t="s">
        <v>1212</v>
      </c>
      <c r="D614" s="62" t="s">
        <v>416</v>
      </c>
      <c r="E614" s="102">
        <v>1879.2724999999998</v>
      </c>
      <c r="F614" s="14">
        <f t="shared" si="44"/>
        <v>2255.1269999999995</v>
      </c>
      <c r="I614" s="104">
        <f t="shared" si="43"/>
        <v>2255.127</v>
      </c>
    </row>
    <row r="615" spans="1:9" ht="15.6">
      <c r="A615" s="60">
        <v>73</v>
      </c>
      <c r="B615" s="61"/>
      <c r="C615" s="61" t="s">
        <v>1213</v>
      </c>
      <c r="D615" s="62" t="s">
        <v>877</v>
      </c>
      <c r="E615" s="102">
        <v>1405.8174999999997</v>
      </c>
      <c r="F615" s="14">
        <f t="shared" si="44"/>
        <v>1686.9809999999995</v>
      </c>
      <c r="I615" s="104">
        <f t="shared" si="43"/>
        <v>1686.9809999999995</v>
      </c>
    </row>
    <row r="616" spans="1:9" ht="15.6">
      <c r="A616" s="60">
        <v>74</v>
      </c>
      <c r="B616" s="61"/>
      <c r="C616" s="61" t="s">
        <v>1214</v>
      </c>
      <c r="D616" s="62" t="s">
        <v>1215</v>
      </c>
      <c r="E616" s="102">
        <v>1432.2674999999997</v>
      </c>
      <c r="F616" s="14">
        <f t="shared" si="44"/>
        <v>1718.7209999999995</v>
      </c>
      <c r="I616" s="104">
        <f t="shared" si="43"/>
        <v>1718.7209999999995</v>
      </c>
    </row>
    <row r="617" spans="1:9" ht="15.6">
      <c r="A617" s="60">
        <v>75</v>
      </c>
      <c r="B617" s="61"/>
      <c r="C617" s="61" t="s">
        <v>1216</v>
      </c>
      <c r="D617" s="62" t="s">
        <v>1217</v>
      </c>
      <c r="E617" s="102">
        <v>27604.542499999996</v>
      </c>
      <c r="F617" s="14">
        <f t="shared" si="44"/>
        <v>33125.450999999994</v>
      </c>
      <c r="I617" s="104">
        <f>E617+E617*0.2</f>
        <v>33125.450999999994</v>
      </c>
    </row>
    <row r="618" spans="1:9" ht="15.6">
      <c r="A618" s="60">
        <v>76</v>
      </c>
      <c r="B618" s="61"/>
      <c r="C618" s="61" t="s">
        <v>1218</v>
      </c>
      <c r="D618" s="62" t="s">
        <v>1219</v>
      </c>
      <c r="E618" s="102">
        <v>8868.6849999999995</v>
      </c>
      <c r="F618" s="14">
        <f t="shared" si="44"/>
        <v>10642.421999999999</v>
      </c>
      <c r="I618" s="104">
        <f t="shared" si="43"/>
        <v>10642.421999999999</v>
      </c>
    </row>
    <row r="619" spans="1:9" ht="15.6">
      <c r="A619" s="60">
        <v>77</v>
      </c>
      <c r="B619" s="61"/>
      <c r="C619" s="61" t="s">
        <v>1220</v>
      </c>
      <c r="D619" s="62" t="s">
        <v>1221</v>
      </c>
      <c r="E619" s="102">
        <v>933.68499999999995</v>
      </c>
      <c r="F619" s="14">
        <f t="shared" si="44"/>
        <v>1120.4219999999998</v>
      </c>
      <c r="I619" s="104">
        <f t="shared" si="43"/>
        <v>1120.422</v>
      </c>
    </row>
    <row r="620" spans="1:9" ht="15.6">
      <c r="A620" s="60">
        <v>78</v>
      </c>
      <c r="B620" s="61" t="s">
        <v>1222</v>
      </c>
      <c r="C620" s="61" t="s">
        <v>1223</v>
      </c>
      <c r="D620" s="62" t="s">
        <v>1224</v>
      </c>
      <c r="E620" s="102">
        <v>6976.1874999999982</v>
      </c>
      <c r="F620" s="14">
        <f t="shared" si="44"/>
        <v>8371.4249999999975</v>
      </c>
      <c r="I620" s="104">
        <f t="shared" si="43"/>
        <v>8371.4249999999975</v>
      </c>
    </row>
    <row r="621" spans="1:9" ht="31.2">
      <c r="A621" s="60">
        <v>79</v>
      </c>
      <c r="B621" s="61" t="s">
        <v>1225</v>
      </c>
      <c r="C621" s="61" t="s">
        <v>1226</v>
      </c>
      <c r="D621" s="62" t="s">
        <v>1227</v>
      </c>
      <c r="E621" s="102">
        <v>2639.7099999999996</v>
      </c>
      <c r="F621" s="14">
        <f t="shared" si="44"/>
        <v>3167.6519999999996</v>
      </c>
      <c r="I621" s="104">
        <f t="shared" si="43"/>
        <v>3167.6519999999996</v>
      </c>
    </row>
    <row r="622" spans="1:9" ht="15.6">
      <c r="A622" s="60">
        <v>80</v>
      </c>
      <c r="B622" s="61" t="s">
        <v>1228</v>
      </c>
      <c r="C622" s="61" t="s">
        <v>1229</v>
      </c>
      <c r="D622" s="62" t="s">
        <v>1230</v>
      </c>
      <c r="E622" s="102">
        <v>7095.2124999999987</v>
      </c>
      <c r="F622" s="14">
        <f t="shared" si="44"/>
        <v>8514.2549999999974</v>
      </c>
      <c r="I622" s="104">
        <f t="shared" si="43"/>
        <v>8514.2549999999992</v>
      </c>
    </row>
    <row r="623" spans="1:9" ht="15.6">
      <c r="A623" s="60">
        <v>81</v>
      </c>
      <c r="B623" s="61" t="s">
        <v>1231</v>
      </c>
      <c r="C623" s="61" t="s">
        <v>1232</v>
      </c>
      <c r="D623" s="62" t="s">
        <v>1230</v>
      </c>
      <c r="E623" s="102">
        <v>7095.2124999999987</v>
      </c>
      <c r="F623" s="14">
        <f t="shared" si="44"/>
        <v>8514.2549999999974</v>
      </c>
      <c r="I623" s="104">
        <f t="shared" si="43"/>
        <v>8514.2549999999992</v>
      </c>
    </row>
    <row r="624" spans="1:9" ht="15.6">
      <c r="A624" s="60">
        <v>82</v>
      </c>
      <c r="B624" s="61" t="s">
        <v>1233</v>
      </c>
      <c r="C624" s="61" t="s">
        <v>1234</v>
      </c>
      <c r="D624" s="62" t="s">
        <v>1235</v>
      </c>
      <c r="E624" s="102">
        <v>5912.8974999999991</v>
      </c>
      <c r="F624" s="14">
        <f t="shared" si="44"/>
        <v>7095.476999999999</v>
      </c>
      <c r="I624" s="104">
        <f t="shared" si="43"/>
        <v>7095.476999999999</v>
      </c>
    </row>
    <row r="625" spans="1:9" ht="15.6">
      <c r="A625" s="60">
        <v>83</v>
      </c>
      <c r="B625" s="61" t="s">
        <v>1236</v>
      </c>
      <c r="C625" s="61" t="s">
        <v>1237</v>
      </c>
      <c r="D625" s="62" t="s">
        <v>1238</v>
      </c>
      <c r="E625" s="102">
        <v>255151.24749999997</v>
      </c>
      <c r="F625" s="14">
        <f t="shared" si="44"/>
        <v>306181.49699999997</v>
      </c>
      <c r="I625" s="104">
        <f t="shared" si="43"/>
        <v>306181.49699999997</v>
      </c>
    </row>
    <row r="626" spans="1:9" ht="15.6">
      <c r="A626" s="60">
        <v>84</v>
      </c>
      <c r="B626" s="61"/>
      <c r="C626" s="61" t="s">
        <v>1239</v>
      </c>
      <c r="D626" s="62" t="s">
        <v>298</v>
      </c>
      <c r="E626" s="102">
        <v>183.82749999999999</v>
      </c>
      <c r="F626" s="14">
        <f t="shared" si="44"/>
        <v>220.59299999999999</v>
      </c>
      <c r="I626" s="104">
        <f t="shared" si="43"/>
        <v>220.59299999999999</v>
      </c>
    </row>
    <row r="627" spans="1:9" ht="15.6">
      <c r="A627" s="60">
        <v>85</v>
      </c>
      <c r="B627" s="61" t="s">
        <v>1240</v>
      </c>
      <c r="C627" s="61" t="s">
        <v>1241</v>
      </c>
      <c r="D627" s="62" t="s">
        <v>1242</v>
      </c>
      <c r="E627" s="102">
        <v>866.23749999999984</v>
      </c>
      <c r="F627" s="14">
        <f t="shared" si="44"/>
        <v>1039.4849999999997</v>
      </c>
      <c r="I627" s="104">
        <f t="shared" si="43"/>
        <v>1039.4849999999999</v>
      </c>
    </row>
    <row r="628" spans="1:9" ht="15.6">
      <c r="A628" s="60">
        <v>86</v>
      </c>
      <c r="B628" s="65"/>
      <c r="C628" s="61" t="s">
        <v>1243</v>
      </c>
      <c r="D628" s="66" t="s">
        <v>61</v>
      </c>
      <c r="E628" s="102">
        <v>363.6875</v>
      </c>
      <c r="F628" s="14">
        <f t="shared" si="44"/>
        <v>436.42500000000001</v>
      </c>
      <c r="I628" s="104">
        <f t="shared" si="43"/>
        <v>436.42500000000001</v>
      </c>
    </row>
    <row r="629" spans="1:9" ht="15.6">
      <c r="A629" s="60">
        <v>87</v>
      </c>
      <c r="B629" s="67"/>
      <c r="C629" s="67" t="s">
        <v>1244</v>
      </c>
      <c r="D629" s="68" t="s">
        <v>1245</v>
      </c>
      <c r="E629" s="102">
        <v>999.81</v>
      </c>
      <c r="F629" s="14">
        <f t="shared" si="44"/>
        <v>1199.7719999999999</v>
      </c>
      <c r="I629" s="104">
        <f t="shared" si="43"/>
        <v>1199.7719999999999</v>
      </c>
    </row>
    <row r="630" spans="1:9" ht="36.75" customHeight="1">
      <c r="A630" s="109" t="s">
        <v>1246</v>
      </c>
      <c r="B630" s="109"/>
      <c r="C630" s="109"/>
      <c r="D630" s="109"/>
      <c r="E630" s="109"/>
      <c r="F630" s="109"/>
      <c r="I630" s="104">
        <f t="shared" si="43"/>
        <v>0</v>
      </c>
    </row>
    <row r="631" spans="1:9" ht="15.6">
      <c r="A631" s="69">
        <v>1</v>
      </c>
      <c r="B631" s="70"/>
      <c r="C631" s="71" t="s">
        <v>1247</v>
      </c>
      <c r="D631" s="72" t="s">
        <v>407</v>
      </c>
      <c r="E631" s="102">
        <v>12666.904999999997</v>
      </c>
      <c r="F631" s="14">
        <f t="shared" ref="F631:F694" si="45">E631*$G$10</f>
        <v>15200.285999999996</v>
      </c>
      <c r="I631" s="104">
        <f t="shared" si="43"/>
        <v>15200.285999999996</v>
      </c>
    </row>
    <row r="632" spans="1:9" ht="15.6">
      <c r="A632" s="69">
        <v>2</v>
      </c>
      <c r="B632" s="70"/>
      <c r="C632" s="20" t="s">
        <v>1248</v>
      </c>
      <c r="D632" s="73" t="s">
        <v>1249</v>
      </c>
      <c r="E632" s="102">
        <v>100.50999999999998</v>
      </c>
      <c r="F632" s="14">
        <f t="shared" si="45"/>
        <v>120.61199999999997</v>
      </c>
      <c r="I632" s="104">
        <f t="shared" si="43"/>
        <v>120.61199999999997</v>
      </c>
    </row>
    <row r="633" spans="1:9" ht="15.6">
      <c r="A633" s="69">
        <v>3</v>
      </c>
      <c r="B633" s="70"/>
      <c r="C633" s="71" t="s">
        <v>1250</v>
      </c>
      <c r="D633" s="72" t="s">
        <v>877</v>
      </c>
      <c r="E633" s="102">
        <v>20338.727499999997</v>
      </c>
      <c r="F633" s="14">
        <f t="shared" si="45"/>
        <v>24406.472999999994</v>
      </c>
      <c r="I633" s="104">
        <f t="shared" si="43"/>
        <v>24406.472999999998</v>
      </c>
    </row>
    <row r="634" spans="1:9" ht="15.6">
      <c r="A634" s="69">
        <v>4</v>
      </c>
      <c r="B634" s="70"/>
      <c r="C634" s="71" t="s">
        <v>1251</v>
      </c>
      <c r="D634" s="72" t="s">
        <v>909</v>
      </c>
      <c r="E634" s="102">
        <v>2495.5574999999994</v>
      </c>
      <c r="F634" s="14">
        <f t="shared" si="45"/>
        <v>2994.6689999999994</v>
      </c>
      <c r="I634" s="104">
        <f t="shared" si="43"/>
        <v>2994.6689999999994</v>
      </c>
    </row>
    <row r="635" spans="1:9" ht="15.6">
      <c r="A635" s="69">
        <v>5</v>
      </c>
      <c r="B635" s="70"/>
      <c r="C635" s="71" t="s">
        <v>1252</v>
      </c>
      <c r="D635" s="72" t="s">
        <v>909</v>
      </c>
      <c r="E635" s="102">
        <v>2495.5574999999994</v>
      </c>
      <c r="F635" s="14">
        <f t="shared" si="45"/>
        <v>2994.6689999999994</v>
      </c>
      <c r="I635" s="104">
        <f>E635+E635*0.2</f>
        <v>2994.6689999999994</v>
      </c>
    </row>
    <row r="636" spans="1:9" ht="15.6">
      <c r="A636" s="69">
        <v>6</v>
      </c>
      <c r="B636" s="70"/>
      <c r="C636" s="71" t="s">
        <v>1253</v>
      </c>
      <c r="D636" s="72" t="s">
        <v>1151</v>
      </c>
      <c r="E636" s="102">
        <v>7884.744999999999</v>
      </c>
      <c r="F636" s="14">
        <f t="shared" si="45"/>
        <v>9461.6939999999977</v>
      </c>
      <c r="I636" s="104">
        <f t="shared" si="43"/>
        <v>9461.6939999999995</v>
      </c>
    </row>
    <row r="637" spans="1:9" ht="15.6">
      <c r="A637" s="69">
        <v>7</v>
      </c>
      <c r="B637" s="70" t="s">
        <v>1254</v>
      </c>
      <c r="C637" s="20" t="s">
        <v>1255</v>
      </c>
      <c r="D637" s="73" t="s">
        <v>1151</v>
      </c>
      <c r="E637" s="102">
        <v>879.46249999999975</v>
      </c>
      <c r="F637" s="14">
        <f t="shared" si="45"/>
        <v>1055.3549999999996</v>
      </c>
      <c r="I637" s="104">
        <f t="shared" si="43"/>
        <v>1055.3549999999998</v>
      </c>
    </row>
    <row r="638" spans="1:9" ht="15.6">
      <c r="A638" s="69">
        <v>8</v>
      </c>
      <c r="B638" s="70"/>
      <c r="C638" s="20" t="s">
        <v>1256</v>
      </c>
      <c r="D638" s="73" t="s">
        <v>1257</v>
      </c>
      <c r="E638" s="102">
        <v>2942.5625</v>
      </c>
      <c r="F638" s="14">
        <f t="shared" si="45"/>
        <v>3531.0749999999998</v>
      </c>
      <c r="I638" s="104">
        <f t="shared" si="43"/>
        <v>3531.0749999999998</v>
      </c>
    </row>
    <row r="639" spans="1:9" ht="15.6">
      <c r="A639" s="69">
        <v>9</v>
      </c>
      <c r="B639" s="70"/>
      <c r="C639" s="20" t="s">
        <v>1258</v>
      </c>
      <c r="D639" s="73" t="s">
        <v>1259</v>
      </c>
      <c r="E639" s="102">
        <v>2942.5625</v>
      </c>
      <c r="F639" s="14">
        <f t="shared" si="45"/>
        <v>3531.0749999999998</v>
      </c>
      <c r="I639" s="104">
        <f t="shared" si="43"/>
        <v>3531.0749999999998</v>
      </c>
    </row>
    <row r="640" spans="1:9" ht="15.6">
      <c r="A640" s="69">
        <v>10</v>
      </c>
      <c r="B640" s="70"/>
      <c r="C640" s="20" t="s">
        <v>1260</v>
      </c>
      <c r="D640" s="73" t="s">
        <v>1261</v>
      </c>
      <c r="E640" s="102">
        <v>3929.1474999999991</v>
      </c>
      <c r="F640" s="14">
        <f t="shared" si="45"/>
        <v>4714.976999999999</v>
      </c>
      <c r="I640" s="104">
        <f t="shared" si="43"/>
        <v>4714.976999999999</v>
      </c>
    </row>
    <row r="641" spans="1:9" ht="15.6">
      <c r="A641" s="69">
        <v>11</v>
      </c>
      <c r="B641" s="70"/>
      <c r="C641" s="20" t="s">
        <v>1262</v>
      </c>
      <c r="D641" s="73" t="s">
        <v>1263</v>
      </c>
      <c r="E641" s="102">
        <v>3929.1474999999991</v>
      </c>
      <c r="F641" s="14">
        <f t="shared" si="45"/>
        <v>4714.976999999999</v>
      </c>
      <c r="I641" s="104">
        <f t="shared" si="43"/>
        <v>4714.976999999999</v>
      </c>
    </row>
    <row r="642" spans="1:9" ht="15.6">
      <c r="A642" s="69">
        <v>12</v>
      </c>
      <c r="B642" s="70"/>
      <c r="C642" s="20" t="s">
        <v>1264</v>
      </c>
      <c r="D642" s="73" t="s">
        <v>1265</v>
      </c>
      <c r="E642" s="102">
        <v>84718.027499999982</v>
      </c>
      <c r="F642" s="14">
        <f t="shared" si="45"/>
        <v>101661.63299999997</v>
      </c>
      <c r="I642" s="104">
        <f t="shared" si="43"/>
        <v>101661.63299999997</v>
      </c>
    </row>
    <row r="643" spans="1:9" ht="15.6">
      <c r="A643" s="69">
        <v>13</v>
      </c>
      <c r="B643" s="70"/>
      <c r="C643" s="20" t="s">
        <v>1266</v>
      </c>
      <c r="D643" s="73" t="s">
        <v>432</v>
      </c>
      <c r="E643" s="102">
        <v>314.75499999999994</v>
      </c>
      <c r="F643" s="14">
        <f t="shared" si="45"/>
        <v>377.7059999999999</v>
      </c>
      <c r="I643" s="104">
        <f t="shared" si="43"/>
        <v>377.7059999999999</v>
      </c>
    </row>
    <row r="644" spans="1:9" s="21" customFormat="1" ht="15.6">
      <c r="A644" s="69">
        <v>14</v>
      </c>
      <c r="B644" s="20"/>
      <c r="C644" s="20" t="s">
        <v>1267</v>
      </c>
      <c r="D644" s="20" t="s">
        <v>1268</v>
      </c>
      <c r="E644" s="102">
        <v>7080.6649999999991</v>
      </c>
      <c r="F644" s="14">
        <f t="shared" si="45"/>
        <v>8496.7979999999989</v>
      </c>
      <c r="I644" s="104">
        <f>E644+E644*0.2</f>
        <v>8496.7979999999989</v>
      </c>
    </row>
    <row r="645" spans="1:9" s="21" customFormat="1" ht="15.6">
      <c r="A645" s="69">
        <v>15</v>
      </c>
      <c r="B645" s="20"/>
      <c r="C645" s="20" t="s">
        <v>1269</v>
      </c>
      <c r="D645" s="20" t="s">
        <v>1270</v>
      </c>
      <c r="E645" s="102">
        <v>7080.6649999999991</v>
      </c>
      <c r="F645" s="14">
        <f t="shared" si="45"/>
        <v>8496.7979999999989</v>
      </c>
      <c r="I645" s="104">
        <f t="shared" si="43"/>
        <v>8496.7979999999989</v>
      </c>
    </row>
    <row r="646" spans="1:9" ht="31.2">
      <c r="A646" s="69">
        <v>16</v>
      </c>
      <c r="B646" s="70"/>
      <c r="C646" s="20" t="s">
        <v>1271</v>
      </c>
      <c r="D646" s="73" t="s">
        <v>1272</v>
      </c>
      <c r="E646" s="102">
        <v>48863.729999999996</v>
      </c>
      <c r="F646" s="14">
        <f t="shared" si="45"/>
        <v>58636.475999999995</v>
      </c>
      <c r="I646" s="104">
        <f t="shared" si="43"/>
        <v>58636.475999999995</v>
      </c>
    </row>
    <row r="647" spans="1:9" ht="31.2">
      <c r="A647" s="69">
        <v>17</v>
      </c>
      <c r="B647" s="70"/>
      <c r="C647" s="20" t="s">
        <v>1273</v>
      </c>
      <c r="D647" s="73" t="s">
        <v>1274</v>
      </c>
      <c r="E647" s="102">
        <v>48165.45</v>
      </c>
      <c r="F647" s="14">
        <f t="shared" si="45"/>
        <v>57798.539999999994</v>
      </c>
      <c r="I647" s="104">
        <f t="shared" si="43"/>
        <v>57798.539999999994</v>
      </c>
    </row>
    <row r="648" spans="1:9" ht="15.6">
      <c r="A648" s="69">
        <v>18</v>
      </c>
      <c r="B648" s="70"/>
      <c r="C648" s="20" t="s">
        <v>1275</v>
      </c>
      <c r="D648" s="73" t="s">
        <v>1276</v>
      </c>
      <c r="E648" s="102">
        <v>13390.312499999998</v>
      </c>
      <c r="F648" s="14">
        <f t="shared" si="45"/>
        <v>16068.374999999996</v>
      </c>
      <c r="I648" s="104">
        <f t="shared" si="43"/>
        <v>16068.374999999998</v>
      </c>
    </row>
    <row r="649" spans="1:9" ht="15.6">
      <c r="A649" s="69">
        <v>19</v>
      </c>
      <c r="B649" s="70"/>
      <c r="C649" s="20" t="s">
        <v>1277</v>
      </c>
      <c r="D649" s="73" t="s">
        <v>1278</v>
      </c>
      <c r="E649" s="102">
        <v>5334.9649999999992</v>
      </c>
      <c r="F649" s="14">
        <f t="shared" si="45"/>
        <v>6401.9579999999987</v>
      </c>
      <c r="I649" s="104">
        <f t="shared" si="43"/>
        <v>6401.9579999999987</v>
      </c>
    </row>
    <row r="650" spans="1:9" ht="15.6">
      <c r="A650" s="69">
        <v>20</v>
      </c>
      <c r="B650" s="70"/>
      <c r="C650" s="20" t="s">
        <v>1279</v>
      </c>
      <c r="D650" s="73" t="s">
        <v>1280</v>
      </c>
      <c r="E650" s="102">
        <v>4505.7574999999997</v>
      </c>
      <c r="F650" s="14">
        <f t="shared" si="45"/>
        <v>5406.9089999999997</v>
      </c>
      <c r="I650" s="104">
        <f t="shared" si="43"/>
        <v>5406.9089999999997</v>
      </c>
    </row>
    <row r="651" spans="1:9" ht="15.6">
      <c r="A651" s="69">
        <v>21</v>
      </c>
      <c r="B651" s="70"/>
      <c r="C651" s="20" t="s">
        <v>1281</v>
      </c>
      <c r="D651" s="73" t="s">
        <v>1282</v>
      </c>
      <c r="E651" s="102">
        <v>8881.909999999998</v>
      </c>
      <c r="F651" s="14">
        <f t="shared" si="45"/>
        <v>10658.291999999998</v>
      </c>
      <c r="I651" s="104">
        <f t="shared" ref="I651:I657" si="46">E651+E651*0.2</f>
        <v>10658.291999999998</v>
      </c>
    </row>
    <row r="652" spans="1:9" ht="15.6">
      <c r="A652" s="69">
        <v>22</v>
      </c>
      <c r="B652" s="70"/>
      <c r="C652" s="20" t="s">
        <v>1283</v>
      </c>
      <c r="D652" s="73" t="s">
        <v>1280</v>
      </c>
      <c r="E652" s="102">
        <v>2063.0999999999995</v>
      </c>
      <c r="F652" s="14">
        <f t="shared" si="45"/>
        <v>2475.7199999999993</v>
      </c>
      <c r="I652" s="104">
        <f t="shared" si="46"/>
        <v>2475.7199999999993</v>
      </c>
    </row>
    <row r="653" spans="1:9" ht="15.6">
      <c r="A653" s="69">
        <v>23</v>
      </c>
      <c r="B653" s="70"/>
      <c r="C653" s="20" t="s">
        <v>1284</v>
      </c>
      <c r="D653" s="73" t="s">
        <v>1143</v>
      </c>
      <c r="E653" s="102">
        <v>28009.227499999997</v>
      </c>
      <c r="F653" s="14">
        <f t="shared" si="45"/>
        <v>33611.072999999997</v>
      </c>
      <c r="I653" s="104">
        <f t="shared" si="46"/>
        <v>33611.072999999997</v>
      </c>
    </row>
    <row r="654" spans="1:9" ht="15.6">
      <c r="A654" s="69">
        <v>24</v>
      </c>
      <c r="B654" s="70"/>
      <c r="C654" s="20" t="s">
        <v>1285</v>
      </c>
      <c r="D654" s="73" t="s">
        <v>475</v>
      </c>
      <c r="E654" s="102">
        <v>4111.6524999999992</v>
      </c>
      <c r="F654" s="14">
        <f t="shared" si="45"/>
        <v>4933.9829999999993</v>
      </c>
      <c r="I654" s="104">
        <f t="shared" si="46"/>
        <v>4933.9829999999993</v>
      </c>
    </row>
    <row r="655" spans="1:9" ht="15.6">
      <c r="A655" s="69">
        <v>25</v>
      </c>
      <c r="B655" s="70"/>
      <c r="C655" s="71" t="s">
        <v>1286</v>
      </c>
      <c r="D655" s="72" t="s">
        <v>296</v>
      </c>
      <c r="E655" s="102">
        <v>2917.4349999999995</v>
      </c>
      <c r="F655" s="14">
        <f t="shared" si="45"/>
        <v>3500.9219999999991</v>
      </c>
      <c r="I655" s="104">
        <f t="shared" si="46"/>
        <v>3500.9219999999996</v>
      </c>
    </row>
    <row r="656" spans="1:9" ht="15.6">
      <c r="A656" s="69">
        <v>26</v>
      </c>
      <c r="B656" s="70"/>
      <c r="C656" s="71" t="s">
        <v>1287</v>
      </c>
      <c r="D656" s="72" t="s">
        <v>1288</v>
      </c>
      <c r="E656" s="102">
        <v>1117.5124999999998</v>
      </c>
      <c r="F656" s="14">
        <f t="shared" si="45"/>
        <v>1341.0149999999996</v>
      </c>
      <c r="I656" s="104">
        <f t="shared" si="46"/>
        <v>1341.0149999999999</v>
      </c>
    </row>
    <row r="657" spans="1:9" ht="15.6">
      <c r="A657" s="69">
        <v>27</v>
      </c>
      <c r="B657" s="70"/>
      <c r="C657" s="20" t="s">
        <v>1289</v>
      </c>
      <c r="D657" s="74" t="s">
        <v>772</v>
      </c>
      <c r="E657" s="102">
        <v>117553.05749999998</v>
      </c>
      <c r="F657" s="14">
        <f t="shared" si="45"/>
        <v>141063.66899999997</v>
      </c>
      <c r="I657" s="104">
        <f t="shared" si="46"/>
        <v>141063.66899999999</v>
      </c>
    </row>
    <row r="658" spans="1:9" ht="15.6">
      <c r="A658" s="69">
        <v>28</v>
      </c>
      <c r="B658" s="70"/>
      <c r="C658" s="71" t="s">
        <v>1290</v>
      </c>
      <c r="D658" s="72" t="s">
        <v>298</v>
      </c>
      <c r="E658" s="102">
        <v>1706.0249999999996</v>
      </c>
      <c r="F658" s="14">
        <f t="shared" si="45"/>
        <v>2047.2299999999996</v>
      </c>
      <c r="I658" s="104">
        <f>E658+E658*0.2</f>
        <v>2047.2299999999996</v>
      </c>
    </row>
    <row r="659" spans="1:9" ht="15.6">
      <c r="A659" s="69">
        <v>29</v>
      </c>
      <c r="B659" s="70"/>
      <c r="C659" s="71" t="s">
        <v>1291</v>
      </c>
      <c r="D659" s="72" t="s">
        <v>1292</v>
      </c>
      <c r="E659" s="102">
        <v>236.72749999999996</v>
      </c>
      <c r="F659" s="14">
        <f t="shared" si="45"/>
        <v>284.07299999999992</v>
      </c>
      <c r="I659" s="104">
        <f t="shared" ref="I659:I661" si="47">E659+E659*0.2</f>
        <v>284.07299999999998</v>
      </c>
    </row>
    <row r="660" spans="1:9" ht="15.6">
      <c r="A660" s="69">
        <v>30</v>
      </c>
      <c r="B660" s="70"/>
      <c r="C660" s="71" t="s">
        <v>1293</v>
      </c>
      <c r="D660" s="72" t="s">
        <v>1292</v>
      </c>
      <c r="E660" s="102">
        <v>289.6275</v>
      </c>
      <c r="F660" s="14">
        <f t="shared" si="45"/>
        <v>347.553</v>
      </c>
      <c r="I660" s="104">
        <f t="shared" si="47"/>
        <v>347.553</v>
      </c>
    </row>
    <row r="661" spans="1:9" ht="15.6">
      <c r="A661" s="69">
        <v>31</v>
      </c>
      <c r="B661" s="70"/>
      <c r="C661" s="20" t="s">
        <v>1294</v>
      </c>
      <c r="D661" s="74" t="s">
        <v>1295</v>
      </c>
      <c r="E661" s="102">
        <v>168543.36749999996</v>
      </c>
      <c r="F661" s="14">
        <f t="shared" si="45"/>
        <v>202252.04099999994</v>
      </c>
      <c r="I661" s="104">
        <f t="shared" si="47"/>
        <v>202252.04099999997</v>
      </c>
    </row>
    <row r="662" spans="1:9" ht="15.6">
      <c r="A662" s="69">
        <v>32</v>
      </c>
      <c r="B662" s="70"/>
      <c r="C662" s="20" t="s">
        <v>1296</v>
      </c>
      <c r="D662" s="74" t="s">
        <v>27</v>
      </c>
      <c r="E662" s="102">
        <v>28300.177499999994</v>
      </c>
      <c r="F662" s="14">
        <f t="shared" si="45"/>
        <v>33960.212999999989</v>
      </c>
      <c r="I662" s="104">
        <f>E662+E662*0.2</f>
        <v>33960.212999999996</v>
      </c>
    </row>
    <row r="663" spans="1:9" ht="15.6">
      <c r="A663" s="69">
        <v>33</v>
      </c>
      <c r="B663" s="70"/>
      <c r="C663" s="20" t="s">
        <v>1297</v>
      </c>
      <c r="D663" s="74" t="s">
        <v>1151</v>
      </c>
      <c r="E663" s="102">
        <v>1314.5649999999998</v>
      </c>
      <c r="F663" s="14">
        <f t="shared" si="45"/>
        <v>1577.4779999999998</v>
      </c>
      <c r="I663" s="104">
        <f t="shared" ref="I663:I712" si="48">E663+E663*0.2</f>
        <v>1577.4779999999998</v>
      </c>
    </row>
    <row r="664" spans="1:9" ht="15.6">
      <c r="A664" s="69">
        <v>34</v>
      </c>
      <c r="B664" s="70"/>
      <c r="C664" s="71" t="s">
        <v>1298</v>
      </c>
      <c r="D664" s="72" t="s">
        <v>1104</v>
      </c>
      <c r="E664" s="102">
        <v>20547.682499999999</v>
      </c>
      <c r="F664" s="14">
        <f t="shared" si="45"/>
        <v>24657.218999999997</v>
      </c>
      <c r="I664" s="104">
        <f t="shared" si="48"/>
        <v>24657.218999999997</v>
      </c>
    </row>
    <row r="665" spans="1:9" ht="15.6">
      <c r="A665" s="69">
        <v>35</v>
      </c>
      <c r="B665" s="70"/>
      <c r="C665" s="71" t="s">
        <v>1299</v>
      </c>
      <c r="D665" s="74" t="s">
        <v>1300</v>
      </c>
      <c r="E665" s="102">
        <v>2115.9999999999995</v>
      </c>
      <c r="F665" s="14">
        <f t="shared" si="45"/>
        <v>2539.1999999999994</v>
      </c>
      <c r="I665" s="104">
        <f t="shared" si="48"/>
        <v>2539.1999999999994</v>
      </c>
    </row>
    <row r="666" spans="1:9" ht="15.6">
      <c r="A666" s="69">
        <v>36</v>
      </c>
      <c r="B666" s="70"/>
      <c r="C666" s="71" t="s">
        <v>1301</v>
      </c>
      <c r="D666" s="74" t="s">
        <v>1300</v>
      </c>
      <c r="E666" s="102">
        <v>2115.9999999999995</v>
      </c>
      <c r="F666" s="14">
        <f t="shared" si="45"/>
        <v>2539.1999999999994</v>
      </c>
      <c r="I666" s="104">
        <f t="shared" si="48"/>
        <v>2539.1999999999994</v>
      </c>
    </row>
    <row r="667" spans="1:9" ht="15.6">
      <c r="A667" s="69">
        <v>37</v>
      </c>
      <c r="B667" s="70"/>
      <c r="C667" s="71" t="s">
        <v>1302</v>
      </c>
      <c r="D667" s="74" t="s">
        <v>1303</v>
      </c>
      <c r="E667" s="102">
        <v>54840.107499999991</v>
      </c>
      <c r="F667" s="14">
        <f t="shared" si="45"/>
        <v>65808.128999999986</v>
      </c>
      <c r="I667" s="104">
        <f t="shared" si="48"/>
        <v>65808.128999999986</v>
      </c>
    </row>
    <row r="668" spans="1:9" ht="15.6">
      <c r="A668" s="69">
        <v>38</v>
      </c>
      <c r="B668" s="70"/>
      <c r="C668" s="71" t="s">
        <v>1304</v>
      </c>
      <c r="D668" s="74" t="s">
        <v>1305</v>
      </c>
      <c r="E668" s="102">
        <v>30036.619999999995</v>
      </c>
      <c r="F668" s="14">
        <f t="shared" si="45"/>
        <v>36043.943999999996</v>
      </c>
      <c r="I668" s="104">
        <f t="shared" si="48"/>
        <v>36043.943999999996</v>
      </c>
    </row>
    <row r="669" spans="1:9" ht="15.6">
      <c r="A669" s="69">
        <v>39</v>
      </c>
      <c r="B669" s="70"/>
      <c r="C669" s="71" t="s">
        <v>1306</v>
      </c>
      <c r="D669" s="72" t="s">
        <v>475</v>
      </c>
      <c r="E669" s="102">
        <v>6976.1874999999982</v>
      </c>
      <c r="F669" s="14">
        <f t="shared" si="45"/>
        <v>8371.4249999999975</v>
      </c>
      <c r="I669" s="104">
        <f t="shared" si="48"/>
        <v>8371.4249999999975</v>
      </c>
    </row>
    <row r="670" spans="1:9" ht="15.6">
      <c r="A670" s="69">
        <v>40</v>
      </c>
      <c r="B670" s="70"/>
      <c r="C670" s="71" t="s">
        <v>1307</v>
      </c>
      <c r="D670" s="74" t="s">
        <v>1308</v>
      </c>
      <c r="E670" s="102">
        <v>17449.064999999999</v>
      </c>
      <c r="F670" s="14">
        <f t="shared" si="45"/>
        <v>20938.877999999997</v>
      </c>
      <c r="I670" s="104">
        <f t="shared" si="48"/>
        <v>20938.877999999997</v>
      </c>
    </row>
    <row r="671" spans="1:9" ht="15.6">
      <c r="A671" s="69">
        <v>41</v>
      </c>
      <c r="B671" s="70"/>
      <c r="C671" s="71" t="s">
        <v>1309</v>
      </c>
      <c r="D671" s="74" t="s">
        <v>1104</v>
      </c>
      <c r="E671" s="102">
        <v>19473.8125</v>
      </c>
      <c r="F671" s="14">
        <f t="shared" si="45"/>
        <v>23368.575000000001</v>
      </c>
      <c r="I671" s="104">
        <f t="shared" si="48"/>
        <v>23368.575000000001</v>
      </c>
    </row>
    <row r="672" spans="1:9" ht="15.6">
      <c r="A672" s="69">
        <v>42</v>
      </c>
      <c r="B672" s="70"/>
      <c r="C672" s="71" t="s">
        <v>1310</v>
      </c>
      <c r="D672" s="74" t="s">
        <v>1311</v>
      </c>
      <c r="E672" s="102">
        <v>3902.6974999999993</v>
      </c>
      <c r="F672" s="14">
        <f t="shared" si="45"/>
        <v>4683.2369999999992</v>
      </c>
      <c r="I672" s="104">
        <f t="shared" si="48"/>
        <v>4683.2369999999992</v>
      </c>
    </row>
    <row r="673" spans="1:9" ht="15.6">
      <c r="A673" s="69">
        <v>43</v>
      </c>
      <c r="B673" s="70"/>
      <c r="C673" s="71" t="s">
        <v>1312</v>
      </c>
      <c r="D673" s="74" t="s">
        <v>1311</v>
      </c>
      <c r="E673" s="102">
        <v>11930.272499999999</v>
      </c>
      <c r="F673" s="14">
        <f t="shared" si="45"/>
        <v>14316.326999999999</v>
      </c>
      <c r="I673" s="104">
        <f t="shared" si="48"/>
        <v>14316.326999999999</v>
      </c>
    </row>
    <row r="674" spans="1:9" ht="15.6">
      <c r="A674" s="69">
        <v>44</v>
      </c>
      <c r="B674" s="70"/>
      <c r="C674" s="71" t="s">
        <v>1313</v>
      </c>
      <c r="D674" s="74" t="s">
        <v>1311</v>
      </c>
      <c r="E674" s="102">
        <v>13912.699999999997</v>
      </c>
      <c r="F674" s="14">
        <f t="shared" si="45"/>
        <v>16695.239999999994</v>
      </c>
      <c r="I674" s="104">
        <f t="shared" si="48"/>
        <v>16695.239999999998</v>
      </c>
    </row>
    <row r="675" spans="1:9" ht="15.6">
      <c r="A675" s="69">
        <v>45</v>
      </c>
      <c r="B675" s="70"/>
      <c r="C675" s="71" t="s">
        <v>1314</v>
      </c>
      <c r="D675" s="72" t="s">
        <v>475</v>
      </c>
      <c r="E675" s="102">
        <v>8224.6274999999987</v>
      </c>
      <c r="F675" s="14">
        <f t="shared" si="45"/>
        <v>9869.5529999999981</v>
      </c>
      <c r="I675" s="104">
        <f t="shared" si="48"/>
        <v>9869.5529999999981</v>
      </c>
    </row>
    <row r="676" spans="1:9" ht="15.6">
      <c r="A676" s="69">
        <v>46</v>
      </c>
      <c r="B676" s="70"/>
      <c r="C676" s="71" t="s">
        <v>1315</v>
      </c>
      <c r="D676" s="74" t="s">
        <v>1143</v>
      </c>
      <c r="E676" s="102">
        <v>49927.01999999999</v>
      </c>
      <c r="F676" s="14">
        <f t="shared" si="45"/>
        <v>59912.423999999985</v>
      </c>
      <c r="I676" s="104">
        <f t="shared" si="48"/>
        <v>59912.423999999985</v>
      </c>
    </row>
    <row r="677" spans="1:9" ht="15.6">
      <c r="A677" s="69">
        <v>47</v>
      </c>
      <c r="B677" s="70"/>
      <c r="C677" s="71" t="s">
        <v>1316</v>
      </c>
      <c r="D677" s="74" t="s">
        <v>475</v>
      </c>
      <c r="E677" s="102">
        <v>6805.5849999999991</v>
      </c>
      <c r="F677" s="14">
        <f t="shared" si="45"/>
        <v>8166.7019999999984</v>
      </c>
      <c r="I677" s="104">
        <f t="shared" si="48"/>
        <v>8166.7019999999993</v>
      </c>
    </row>
    <row r="678" spans="1:9" ht="15.6">
      <c r="A678" s="69">
        <v>48</v>
      </c>
      <c r="B678" s="70"/>
      <c r="C678" s="71" t="s">
        <v>1317</v>
      </c>
      <c r="D678" s="74" t="s">
        <v>1318</v>
      </c>
      <c r="E678" s="102">
        <v>20547.682499999999</v>
      </c>
      <c r="F678" s="14">
        <f t="shared" si="45"/>
        <v>24657.218999999997</v>
      </c>
      <c r="I678" s="104">
        <f t="shared" si="48"/>
        <v>24657.218999999997</v>
      </c>
    </row>
    <row r="679" spans="1:9" ht="15.6">
      <c r="A679" s="69">
        <v>49</v>
      </c>
      <c r="B679" s="70"/>
      <c r="C679" s="71" t="s">
        <v>1319</v>
      </c>
      <c r="D679" s="74" t="s">
        <v>1320</v>
      </c>
      <c r="E679" s="102">
        <v>15835.614999999998</v>
      </c>
      <c r="F679" s="14">
        <f t="shared" si="45"/>
        <v>19002.737999999998</v>
      </c>
      <c r="I679" s="104">
        <f t="shared" si="48"/>
        <v>19002.737999999998</v>
      </c>
    </row>
    <row r="680" spans="1:9" ht="15.6">
      <c r="A680" s="69">
        <v>50</v>
      </c>
      <c r="B680" s="70"/>
      <c r="C680" s="71" t="s">
        <v>1321</v>
      </c>
      <c r="D680" s="74" t="s">
        <v>1322</v>
      </c>
      <c r="E680" s="102">
        <v>90080.764999999985</v>
      </c>
      <c r="F680" s="14">
        <f t="shared" si="45"/>
        <v>108096.91799999998</v>
      </c>
      <c r="I680" s="104">
        <f>E680+E680*0.2</f>
        <v>108096.91799999998</v>
      </c>
    </row>
    <row r="681" spans="1:9" ht="15.6">
      <c r="A681" s="69">
        <v>51</v>
      </c>
      <c r="B681" s="70"/>
      <c r="C681" s="71" t="s">
        <v>1323</v>
      </c>
      <c r="D681" s="74" t="s">
        <v>1324</v>
      </c>
      <c r="E681" s="102">
        <v>5938.0249999999996</v>
      </c>
      <c r="F681" s="14">
        <f t="shared" si="45"/>
        <v>7125.6299999999992</v>
      </c>
      <c r="I681" s="104">
        <f t="shared" si="48"/>
        <v>7125.6299999999992</v>
      </c>
    </row>
    <row r="682" spans="1:9" ht="15.6">
      <c r="A682" s="69">
        <v>52</v>
      </c>
      <c r="B682" s="70"/>
      <c r="C682" s="71" t="s">
        <v>1325</v>
      </c>
      <c r="D682" s="74" t="s">
        <v>1326</v>
      </c>
      <c r="E682" s="102">
        <v>68032.044999999984</v>
      </c>
      <c r="F682" s="14">
        <f t="shared" si="45"/>
        <v>81638.453999999983</v>
      </c>
      <c r="I682" s="104">
        <f t="shared" si="48"/>
        <v>81638.453999999983</v>
      </c>
    </row>
    <row r="683" spans="1:9" ht="15.6">
      <c r="A683" s="69">
        <v>53</v>
      </c>
      <c r="B683" s="70"/>
      <c r="C683" s="71" t="s">
        <v>1327</v>
      </c>
      <c r="D683" s="74" t="s">
        <v>27</v>
      </c>
      <c r="E683" s="102">
        <v>19497.617499999997</v>
      </c>
      <c r="F683" s="14">
        <f t="shared" si="45"/>
        <v>23397.140999999996</v>
      </c>
      <c r="I683" s="104">
        <f t="shared" si="48"/>
        <v>23397.140999999996</v>
      </c>
    </row>
    <row r="684" spans="1:9" ht="15.6">
      <c r="A684" s="69">
        <v>54</v>
      </c>
      <c r="B684" s="70"/>
      <c r="C684" s="71" t="s">
        <v>1328</v>
      </c>
      <c r="D684" s="74" t="s">
        <v>27</v>
      </c>
      <c r="E684" s="102">
        <v>10892.109999999999</v>
      </c>
      <c r="F684" s="14">
        <f t="shared" si="45"/>
        <v>13070.531999999997</v>
      </c>
      <c r="I684" s="104">
        <f t="shared" si="48"/>
        <v>13070.531999999999</v>
      </c>
    </row>
    <row r="685" spans="1:9" ht="15.6">
      <c r="A685" s="69">
        <v>55</v>
      </c>
      <c r="B685" s="70"/>
      <c r="C685" s="71" t="s">
        <v>1329</v>
      </c>
      <c r="D685" s="74" t="s">
        <v>1330</v>
      </c>
      <c r="E685" s="102">
        <v>147630.67499999996</v>
      </c>
      <c r="F685" s="14">
        <f t="shared" si="45"/>
        <v>177156.80999999994</v>
      </c>
      <c r="I685" s="104">
        <f t="shared" si="48"/>
        <v>177156.80999999994</v>
      </c>
    </row>
    <row r="686" spans="1:9" ht="15.6">
      <c r="A686" s="69">
        <v>56</v>
      </c>
      <c r="B686" s="70"/>
      <c r="C686" s="71" t="s">
        <v>1331</v>
      </c>
      <c r="D686" s="74" t="s">
        <v>1332</v>
      </c>
      <c r="E686" s="102">
        <v>150021.75499999998</v>
      </c>
      <c r="F686" s="14">
        <f t="shared" si="45"/>
        <v>180026.10599999997</v>
      </c>
      <c r="I686" s="104">
        <f t="shared" si="48"/>
        <v>180026.10599999997</v>
      </c>
    </row>
    <row r="687" spans="1:9" ht="15.6">
      <c r="A687" s="69">
        <v>57</v>
      </c>
      <c r="B687" s="70"/>
      <c r="C687" s="71" t="s">
        <v>1333</v>
      </c>
      <c r="D687" s="74" t="s">
        <v>1334</v>
      </c>
      <c r="E687" s="102">
        <v>147630.67499999996</v>
      </c>
      <c r="F687" s="14">
        <f t="shared" si="45"/>
        <v>177156.80999999994</v>
      </c>
      <c r="I687" s="104">
        <f t="shared" si="48"/>
        <v>177156.80999999994</v>
      </c>
    </row>
    <row r="688" spans="1:9" ht="15.6">
      <c r="A688" s="69">
        <v>58</v>
      </c>
      <c r="B688" s="70"/>
      <c r="C688" s="71" t="s">
        <v>1335</v>
      </c>
      <c r="D688" s="74" t="s">
        <v>298</v>
      </c>
      <c r="E688" s="102">
        <v>1602.87</v>
      </c>
      <c r="F688" s="14">
        <f t="shared" si="45"/>
        <v>1923.4439999999997</v>
      </c>
      <c r="I688" s="104">
        <f t="shared" si="48"/>
        <v>1923.444</v>
      </c>
    </row>
    <row r="689" spans="1:9" ht="15.6">
      <c r="A689" s="69">
        <v>59</v>
      </c>
      <c r="B689" s="70"/>
      <c r="C689" s="71" t="s">
        <v>1336</v>
      </c>
      <c r="D689" s="74" t="s">
        <v>553</v>
      </c>
      <c r="E689" s="102">
        <v>566.03</v>
      </c>
      <c r="F689" s="14">
        <f t="shared" si="45"/>
        <v>679.23599999999999</v>
      </c>
      <c r="I689" s="104">
        <f t="shared" si="48"/>
        <v>679.23599999999999</v>
      </c>
    </row>
    <row r="690" spans="1:9" ht="15.6">
      <c r="A690" s="69">
        <v>60</v>
      </c>
      <c r="B690" s="70"/>
      <c r="C690" s="71" t="s">
        <v>1337</v>
      </c>
      <c r="D690" s="74" t="s">
        <v>1311</v>
      </c>
      <c r="E690" s="102">
        <v>11089.162499999999</v>
      </c>
      <c r="F690" s="14">
        <f t="shared" si="45"/>
        <v>13306.994999999997</v>
      </c>
      <c r="I690" s="104">
        <f t="shared" si="48"/>
        <v>13306.994999999999</v>
      </c>
    </row>
    <row r="691" spans="1:9" ht="15.6">
      <c r="A691" s="69">
        <v>61</v>
      </c>
      <c r="B691" s="70"/>
      <c r="C691" s="71" t="s">
        <v>1338</v>
      </c>
      <c r="D691" s="74" t="s">
        <v>1339</v>
      </c>
      <c r="E691" s="102">
        <v>17632.892499999998</v>
      </c>
      <c r="F691" s="14">
        <f t="shared" si="45"/>
        <v>21159.470999999998</v>
      </c>
      <c r="I691" s="104">
        <f t="shared" si="48"/>
        <v>21159.470999999998</v>
      </c>
    </row>
    <row r="692" spans="1:9" ht="15.6">
      <c r="A692" s="69">
        <v>62</v>
      </c>
      <c r="B692" s="70"/>
      <c r="C692" s="71" t="s">
        <v>1340</v>
      </c>
      <c r="D692" s="74" t="s">
        <v>407</v>
      </c>
      <c r="E692" s="102">
        <v>1329.1125</v>
      </c>
      <c r="F692" s="14">
        <f t="shared" si="45"/>
        <v>1594.9349999999999</v>
      </c>
      <c r="I692" s="104">
        <f t="shared" si="48"/>
        <v>1594.9349999999999</v>
      </c>
    </row>
    <row r="693" spans="1:9" ht="15.6">
      <c r="A693" s="69">
        <v>63</v>
      </c>
      <c r="B693" s="70"/>
      <c r="C693" s="71" t="s">
        <v>1341</v>
      </c>
      <c r="D693" s="74" t="s">
        <v>1342</v>
      </c>
      <c r="E693" s="102">
        <v>261.85499999999996</v>
      </c>
      <c r="F693" s="14">
        <f t="shared" si="45"/>
        <v>314.22599999999994</v>
      </c>
      <c r="I693" s="104">
        <f>E693+E693*0.2</f>
        <v>314.22599999999994</v>
      </c>
    </row>
    <row r="694" spans="1:9" ht="15.6">
      <c r="A694" s="69">
        <v>64</v>
      </c>
      <c r="B694" s="70"/>
      <c r="C694" s="71" t="s">
        <v>1343</v>
      </c>
      <c r="D694" s="74" t="s">
        <v>1344</v>
      </c>
      <c r="E694" s="102">
        <v>812.01499999999987</v>
      </c>
      <c r="F694" s="14">
        <f t="shared" si="45"/>
        <v>974.41799999999978</v>
      </c>
      <c r="I694" s="104">
        <f t="shared" si="48"/>
        <v>974.41799999999989</v>
      </c>
    </row>
    <row r="695" spans="1:9" ht="15.6">
      <c r="A695" s="69">
        <v>65</v>
      </c>
      <c r="B695" s="70"/>
      <c r="C695" s="71" t="s">
        <v>1345</v>
      </c>
      <c r="D695" s="74" t="s">
        <v>1346</v>
      </c>
      <c r="E695" s="102">
        <v>812.01499999999987</v>
      </c>
      <c r="F695" s="14">
        <f t="shared" ref="F695:F758" si="49">E695*$G$10</f>
        <v>974.41799999999978</v>
      </c>
      <c r="I695" s="104">
        <f t="shared" si="48"/>
        <v>974.41799999999989</v>
      </c>
    </row>
    <row r="696" spans="1:9" ht="15.6">
      <c r="A696" s="69">
        <v>66</v>
      </c>
      <c r="B696" s="70"/>
      <c r="C696" s="71" t="s">
        <v>1347</v>
      </c>
      <c r="D696" s="74" t="s">
        <v>1344</v>
      </c>
      <c r="E696" s="102">
        <v>892.68749999999977</v>
      </c>
      <c r="F696" s="14">
        <f t="shared" si="49"/>
        <v>1071.2249999999997</v>
      </c>
      <c r="I696" s="104">
        <f t="shared" si="48"/>
        <v>1071.2249999999997</v>
      </c>
    </row>
    <row r="697" spans="1:9" ht="15.6">
      <c r="A697" s="69">
        <v>67</v>
      </c>
      <c r="B697" s="70"/>
      <c r="C697" s="71" t="s">
        <v>1348</v>
      </c>
      <c r="D697" s="74" t="s">
        <v>1344</v>
      </c>
      <c r="E697" s="102">
        <v>1339.6924999999997</v>
      </c>
      <c r="F697" s="14">
        <f t="shared" si="49"/>
        <v>1607.6309999999996</v>
      </c>
      <c r="I697" s="104">
        <f t="shared" si="48"/>
        <v>1607.6309999999996</v>
      </c>
    </row>
    <row r="698" spans="1:9" s="21" customFormat="1" ht="15.6">
      <c r="A698" s="69">
        <v>68</v>
      </c>
      <c r="B698" s="75"/>
      <c r="C698" s="20" t="s">
        <v>1349</v>
      </c>
      <c r="D698" s="20" t="s">
        <v>1350</v>
      </c>
      <c r="E698" s="102">
        <v>685.05499999999984</v>
      </c>
      <c r="F698" s="14">
        <f t="shared" si="49"/>
        <v>822.0659999999998</v>
      </c>
      <c r="I698" s="104">
        <f t="shared" si="48"/>
        <v>822.0659999999998</v>
      </c>
    </row>
    <row r="699" spans="1:9" s="21" customFormat="1" ht="15.6">
      <c r="A699" s="69">
        <v>69</v>
      </c>
      <c r="B699" s="75"/>
      <c r="C699" s="20" t="s">
        <v>1351</v>
      </c>
      <c r="D699" s="20" t="s">
        <v>1350</v>
      </c>
      <c r="E699" s="102">
        <v>703.56999999999994</v>
      </c>
      <c r="F699" s="14">
        <f t="shared" si="49"/>
        <v>844.28399999999988</v>
      </c>
      <c r="I699" s="104">
        <f t="shared" si="48"/>
        <v>844.28399999999988</v>
      </c>
    </row>
    <row r="700" spans="1:9" s="21" customFormat="1" ht="15.6">
      <c r="A700" s="69">
        <v>70</v>
      </c>
      <c r="B700" s="75"/>
      <c r="C700" s="20" t="s">
        <v>1352</v>
      </c>
      <c r="D700" s="20" t="s">
        <v>1350</v>
      </c>
      <c r="E700" s="102">
        <v>666.53999999999985</v>
      </c>
      <c r="F700" s="14">
        <f t="shared" si="49"/>
        <v>799.84799999999984</v>
      </c>
      <c r="I700" s="104">
        <f t="shared" si="48"/>
        <v>799.84799999999984</v>
      </c>
    </row>
    <row r="701" spans="1:9" s="21" customFormat="1" ht="15.6">
      <c r="A701" s="69">
        <v>71</v>
      </c>
      <c r="B701" s="75"/>
      <c r="C701" s="20" t="s">
        <v>1353</v>
      </c>
      <c r="D701" s="20" t="s">
        <v>1350</v>
      </c>
      <c r="E701" s="102">
        <v>691.6674999999999</v>
      </c>
      <c r="F701" s="14">
        <f t="shared" si="49"/>
        <v>830.00099999999986</v>
      </c>
      <c r="I701" s="104">
        <f t="shared" si="48"/>
        <v>830.00099999999986</v>
      </c>
    </row>
    <row r="702" spans="1:9" s="21" customFormat="1" ht="15.6">
      <c r="A702" s="69">
        <v>72</v>
      </c>
      <c r="B702" s="75"/>
      <c r="C702" s="20" t="s">
        <v>1354</v>
      </c>
      <c r="D702" s="20" t="s">
        <v>1350</v>
      </c>
      <c r="E702" s="102">
        <v>637.44499999999994</v>
      </c>
      <c r="F702" s="14">
        <f t="shared" si="49"/>
        <v>764.93399999999986</v>
      </c>
      <c r="I702" s="104">
        <f t="shared" si="48"/>
        <v>764.93399999999997</v>
      </c>
    </row>
    <row r="703" spans="1:9" s="21" customFormat="1" ht="15.6">
      <c r="A703" s="69">
        <v>73</v>
      </c>
      <c r="B703" s="75"/>
      <c r="C703" s="20" t="s">
        <v>1355</v>
      </c>
      <c r="D703" s="20" t="s">
        <v>1350</v>
      </c>
      <c r="E703" s="102">
        <v>637.44499999999994</v>
      </c>
      <c r="F703" s="14">
        <f t="shared" si="49"/>
        <v>764.93399999999986</v>
      </c>
      <c r="I703" s="104">
        <f t="shared" si="48"/>
        <v>764.93399999999997</v>
      </c>
    </row>
    <row r="704" spans="1:9" s="21" customFormat="1" ht="15.6">
      <c r="A704" s="69">
        <v>74</v>
      </c>
      <c r="B704" s="75"/>
      <c r="C704" s="20" t="s">
        <v>1356</v>
      </c>
      <c r="D704" s="20" t="s">
        <v>1350</v>
      </c>
      <c r="E704" s="102">
        <v>667.86249999999995</v>
      </c>
      <c r="F704" s="14">
        <f t="shared" si="49"/>
        <v>801.43499999999995</v>
      </c>
      <c r="I704" s="104">
        <f t="shared" si="48"/>
        <v>801.43499999999995</v>
      </c>
    </row>
    <row r="705" spans="1:9" s="21" customFormat="1" ht="15.6">
      <c r="A705" s="69">
        <v>75</v>
      </c>
      <c r="B705" s="75"/>
      <c r="C705" s="20" t="s">
        <v>1357</v>
      </c>
      <c r="D705" s="20" t="s">
        <v>1350</v>
      </c>
      <c r="E705" s="102">
        <v>667.86249999999995</v>
      </c>
      <c r="F705" s="14">
        <f t="shared" si="49"/>
        <v>801.43499999999995</v>
      </c>
      <c r="I705" s="104">
        <f t="shared" si="48"/>
        <v>801.43499999999995</v>
      </c>
    </row>
    <row r="706" spans="1:9" s="21" customFormat="1" ht="15.6">
      <c r="A706" s="69">
        <v>76</v>
      </c>
      <c r="B706" s="75"/>
      <c r="C706" s="20" t="s">
        <v>1358</v>
      </c>
      <c r="D706" s="20" t="s">
        <v>1350</v>
      </c>
      <c r="E706" s="102">
        <v>699.60249999999985</v>
      </c>
      <c r="F706" s="14">
        <f t="shared" si="49"/>
        <v>839.5229999999998</v>
      </c>
      <c r="I706" s="104">
        <f t="shared" si="48"/>
        <v>839.5229999999998</v>
      </c>
    </row>
    <row r="707" spans="1:9" s="21" customFormat="1" ht="15.6">
      <c r="A707" s="69">
        <v>77</v>
      </c>
      <c r="B707" s="75"/>
      <c r="C707" s="20" t="s">
        <v>1359</v>
      </c>
      <c r="D707" s="20" t="s">
        <v>1350</v>
      </c>
      <c r="E707" s="102">
        <v>632.15499999999986</v>
      </c>
      <c r="F707" s="14">
        <f t="shared" si="49"/>
        <v>758.58599999999979</v>
      </c>
      <c r="I707" s="104">
        <f t="shared" si="48"/>
        <v>758.58599999999979</v>
      </c>
    </row>
    <row r="708" spans="1:9" s="21" customFormat="1" ht="15.6">
      <c r="A708" s="69">
        <v>78</v>
      </c>
      <c r="B708" s="75"/>
      <c r="C708" s="20" t="s">
        <v>1360</v>
      </c>
      <c r="D708" s="20" t="s">
        <v>1350</v>
      </c>
      <c r="E708" s="102">
        <v>686.37749999999983</v>
      </c>
      <c r="F708" s="14">
        <f t="shared" si="49"/>
        <v>823.65299999999979</v>
      </c>
      <c r="I708" s="104">
        <f t="shared" si="48"/>
        <v>823.65299999999979</v>
      </c>
    </row>
    <row r="709" spans="1:9" ht="15.6">
      <c r="A709" s="69">
        <v>79</v>
      </c>
      <c r="B709" s="70"/>
      <c r="C709" s="20" t="s">
        <v>1361</v>
      </c>
      <c r="D709" s="73" t="s">
        <v>1362</v>
      </c>
      <c r="E709" s="102">
        <v>114044.46499999998</v>
      </c>
      <c r="F709" s="14">
        <f t="shared" si="49"/>
        <v>136853.35799999998</v>
      </c>
      <c r="I709" s="104">
        <f t="shared" si="48"/>
        <v>136853.35799999998</v>
      </c>
    </row>
    <row r="710" spans="1:9" ht="15.6">
      <c r="A710" s="69">
        <v>80</v>
      </c>
      <c r="B710" s="70"/>
      <c r="C710" s="71" t="s">
        <v>1363</v>
      </c>
      <c r="D710" s="72" t="s">
        <v>61</v>
      </c>
      <c r="E710" s="102">
        <v>249.95249999999999</v>
      </c>
      <c r="F710" s="14">
        <f t="shared" si="49"/>
        <v>299.94299999999998</v>
      </c>
      <c r="I710" s="104">
        <f t="shared" si="48"/>
        <v>299.94299999999998</v>
      </c>
    </row>
    <row r="711" spans="1:9" ht="15.6">
      <c r="A711" s="69">
        <v>81</v>
      </c>
      <c r="B711" s="70"/>
      <c r="C711" s="71" t="s">
        <v>1364</v>
      </c>
      <c r="D711" s="72" t="s">
        <v>276</v>
      </c>
      <c r="E711" s="102">
        <v>1526.1649999999997</v>
      </c>
      <c r="F711" s="14">
        <f t="shared" si="49"/>
        <v>1831.3979999999997</v>
      </c>
      <c r="I711" s="104">
        <f>E711+E711*0.2</f>
        <v>1831.3979999999997</v>
      </c>
    </row>
    <row r="712" spans="1:9" ht="15.6">
      <c r="A712" s="69">
        <v>82</v>
      </c>
      <c r="B712" s="70"/>
      <c r="C712" s="71" t="s">
        <v>1365</v>
      </c>
      <c r="D712" s="72" t="s">
        <v>475</v>
      </c>
      <c r="E712" s="102">
        <v>3494.0449999999996</v>
      </c>
      <c r="F712" s="14">
        <f t="shared" si="49"/>
        <v>4192.8539999999994</v>
      </c>
      <c r="I712" s="104">
        <f t="shared" si="48"/>
        <v>4192.8539999999994</v>
      </c>
    </row>
    <row r="713" spans="1:9" ht="15.6">
      <c r="A713" s="69">
        <v>83</v>
      </c>
      <c r="B713" s="70"/>
      <c r="C713" s="71" t="s">
        <v>1366</v>
      </c>
      <c r="D713" s="72" t="s">
        <v>198</v>
      </c>
      <c r="E713" s="102">
        <v>261.85499999999996</v>
      </c>
      <c r="F713" s="14">
        <f t="shared" si="49"/>
        <v>314.22599999999994</v>
      </c>
      <c r="I713" s="104">
        <f>E713+E713*0.2</f>
        <v>314.22599999999994</v>
      </c>
    </row>
    <row r="714" spans="1:9" ht="15.6">
      <c r="A714" s="69">
        <v>84</v>
      </c>
      <c r="B714" s="70"/>
      <c r="C714" s="71" t="s">
        <v>1367</v>
      </c>
      <c r="D714" s="74" t="s">
        <v>1368</v>
      </c>
      <c r="E714" s="102">
        <v>2024.7474999999997</v>
      </c>
      <c r="F714" s="14">
        <f t="shared" si="49"/>
        <v>2429.6969999999997</v>
      </c>
      <c r="I714" s="104">
        <f t="shared" ref="I714:I777" si="50">E714+E714*0.2</f>
        <v>2429.6969999999997</v>
      </c>
    </row>
    <row r="715" spans="1:9" ht="15.6">
      <c r="A715" s="69">
        <v>85</v>
      </c>
      <c r="B715" s="70"/>
      <c r="C715" s="71" t="s">
        <v>1369</v>
      </c>
      <c r="D715" s="74" t="s">
        <v>475</v>
      </c>
      <c r="E715" s="102">
        <v>13902.119999999999</v>
      </c>
      <c r="F715" s="14">
        <f t="shared" si="49"/>
        <v>16682.543999999998</v>
      </c>
      <c r="I715" s="104">
        <f t="shared" si="50"/>
        <v>16682.543999999998</v>
      </c>
    </row>
    <row r="716" spans="1:9" ht="15.6">
      <c r="A716" s="69">
        <v>86</v>
      </c>
      <c r="B716" s="70"/>
      <c r="C716" s="71" t="s">
        <v>1370</v>
      </c>
      <c r="D716" s="74" t="s">
        <v>1371</v>
      </c>
      <c r="E716" s="102">
        <v>16801.039999999997</v>
      </c>
      <c r="F716" s="14">
        <f t="shared" si="49"/>
        <v>20161.247999999996</v>
      </c>
      <c r="I716" s="104">
        <f t="shared" si="50"/>
        <v>20161.247999999996</v>
      </c>
    </row>
    <row r="717" spans="1:9" ht="15.6">
      <c r="A717" s="69">
        <v>87</v>
      </c>
      <c r="B717" s="70"/>
      <c r="C717" s="71" t="s">
        <v>1372</v>
      </c>
      <c r="D717" s="74" t="s">
        <v>1373</v>
      </c>
      <c r="E717" s="102">
        <v>10758.537499999999</v>
      </c>
      <c r="F717" s="14">
        <f t="shared" si="49"/>
        <v>12910.244999999997</v>
      </c>
      <c r="I717" s="104">
        <f t="shared" si="50"/>
        <v>12910.244999999999</v>
      </c>
    </row>
    <row r="718" spans="1:9" ht="15.6">
      <c r="A718" s="69">
        <v>88</v>
      </c>
      <c r="B718" s="70"/>
      <c r="C718" s="71" t="s">
        <v>1374</v>
      </c>
      <c r="D718" s="74" t="s">
        <v>1375</v>
      </c>
      <c r="E718" s="102">
        <v>2127.9024999999997</v>
      </c>
      <c r="F718" s="14">
        <f t="shared" si="49"/>
        <v>2553.4829999999997</v>
      </c>
      <c r="I718" s="104">
        <f t="shared" si="50"/>
        <v>2553.4829999999997</v>
      </c>
    </row>
    <row r="719" spans="1:9" ht="15.6">
      <c r="A719" s="69">
        <v>89</v>
      </c>
      <c r="B719" s="70"/>
      <c r="C719" s="71" t="s">
        <v>1376</v>
      </c>
      <c r="D719" s="74" t="s">
        <v>1375</v>
      </c>
      <c r="E719" s="102">
        <v>1235.2149999999997</v>
      </c>
      <c r="F719" s="14">
        <f t="shared" si="49"/>
        <v>1482.2579999999996</v>
      </c>
      <c r="I719" s="104">
        <f t="shared" si="50"/>
        <v>1482.2579999999996</v>
      </c>
    </row>
    <row r="720" spans="1:9" ht="15.6">
      <c r="A720" s="69">
        <v>90</v>
      </c>
      <c r="B720" s="70"/>
      <c r="C720" s="71" t="s">
        <v>1377</v>
      </c>
      <c r="D720" s="74" t="s">
        <v>298</v>
      </c>
      <c r="E720" s="102">
        <v>289.6275</v>
      </c>
      <c r="F720" s="14">
        <f t="shared" si="49"/>
        <v>347.553</v>
      </c>
      <c r="I720" s="104">
        <f t="shared" si="50"/>
        <v>347.553</v>
      </c>
    </row>
    <row r="721" spans="1:9" ht="15.6">
      <c r="A721" s="69">
        <v>91</v>
      </c>
      <c r="B721" s="70"/>
      <c r="C721" s="71" t="s">
        <v>1378</v>
      </c>
      <c r="D721" s="74" t="s">
        <v>298</v>
      </c>
      <c r="E721" s="102">
        <v>289.6275</v>
      </c>
      <c r="F721" s="14">
        <f t="shared" si="49"/>
        <v>347.553</v>
      </c>
      <c r="I721" s="104">
        <f t="shared" si="50"/>
        <v>347.553</v>
      </c>
    </row>
    <row r="722" spans="1:9" ht="15.6">
      <c r="A722" s="69">
        <v>92</v>
      </c>
      <c r="B722" s="70"/>
      <c r="C722" s="71" t="s">
        <v>1379</v>
      </c>
      <c r="D722" s="74" t="s">
        <v>1375</v>
      </c>
      <c r="E722" s="102">
        <v>879.46249999999975</v>
      </c>
      <c r="F722" s="14">
        <f t="shared" si="49"/>
        <v>1055.3549999999996</v>
      </c>
      <c r="I722" s="104">
        <f t="shared" si="50"/>
        <v>1055.3549999999998</v>
      </c>
    </row>
    <row r="723" spans="1:9" ht="15.6">
      <c r="A723" s="69">
        <v>93</v>
      </c>
      <c r="B723" s="70"/>
      <c r="C723" s="71" t="s">
        <v>1380</v>
      </c>
      <c r="D723" s="74" t="s">
        <v>1375</v>
      </c>
      <c r="E723" s="102">
        <v>5401.0899999999992</v>
      </c>
      <c r="F723" s="14">
        <f t="shared" si="49"/>
        <v>6481.3079999999991</v>
      </c>
      <c r="I723" s="104">
        <f t="shared" si="50"/>
        <v>6481.3079999999991</v>
      </c>
    </row>
    <row r="724" spans="1:9" ht="15.6">
      <c r="A724" s="69">
        <v>94</v>
      </c>
      <c r="B724" s="70"/>
      <c r="C724" s="71" t="s">
        <v>1381</v>
      </c>
      <c r="D724" s="74" t="s">
        <v>1375</v>
      </c>
      <c r="E724" s="102">
        <v>4243.9024999999992</v>
      </c>
      <c r="F724" s="14">
        <f t="shared" si="49"/>
        <v>5092.6829999999991</v>
      </c>
      <c r="I724" s="104">
        <f t="shared" si="50"/>
        <v>5092.6829999999991</v>
      </c>
    </row>
    <row r="725" spans="1:9" ht="15.6">
      <c r="A725" s="69">
        <v>95</v>
      </c>
      <c r="B725" s="70"/>
      <c r="C725" s="71" t="s">
        <v>1382</v>
      </c>
      <c r="D725" s="74" t="s">
        <v>1383</v>
      </c>
      <c r="E725" s="102">
        <v>366489.87749999994</v>
      </c>
      <c r="F725" s="14">
        <f t="shared" si="49"/>
        <v>439787.85299999994</v>
      </c>
      <c r="I725" s="104">
        <f t="shared" si="50"/>
        <v>439787.85299999994</v>
      </c>
    </row>
    <row r="726" spans="1:9" ht="15.6">
      <c r="A726" s="69">
        <v>96</v>
      </c>
      <c r="B726" s="70"/>
      <c r="C726" s="71" t="s">
        <v>1384</v>
      </c>
      <c r="D726" s="74" t="s">
        <v>1385</v>
      </c>
      <c r="E726" s="102">
        <v>11602.292499999998</v>
      </c>
      <c r="F726" s="14">
        <f t="shared" si="49"/>
        <v>13922.750999999997</v>
      </c>
      <c r="I726" s="104">
        <f t="shared" si="50"/>
        <v>13922.750999999997</v>
      </c>
    </row>
    <row r="727" spans="1:9" ht="15.6">
      <c r="A727" s="69">
        <v>97</v>
      </c>
      <c r="B727" s="70"/>
      <c r="C727" s="71" t="s">
        <v>1386</v>
      </c>
      <c r="D727" s="74" t="s">
        <v>61</v>
      </c>
      <c r="E727" s="102">
        <v>4546.7549999999992</v>
      </c>
      <c r="F727" s="14">
        <f t="shared" si="49"/>
        <v>5456.1059999999989</v>
      </c>
      <c r="I727" s="104">
        <f t="shared" si="50"/>
        <v>5456.1059999999989</v>
      </c>
    </row>
    <row r="728" spans="1:9" ht="15.6">
      <c r="A728" s="69">
        <v>98</v>
      </c>
      <c r="B728" s="70"/>
      <c r="C728" s="71" t="s">
        <v>1387</v>
      </c>
      <c r="D728" s="74" t="s">
        <v>623</v>
      </c>
      <c r="E728" s="102">
        <v>5401.0899999999992</v>
      </c>
      <c r="F728" s="14">
        <f t="shared" si="49"/>
        <v>6481.3079999999991</v>
      </c>
      <c r="I728" s="104">
        <f t="shared" si="50"/>
        <v>6481.3079999999991</v>
      </c>
    </row>
    <row r="729" spans="1:9" ht="15.6">
      <c r="A729" s="69">
        <v>99</v>
      </c>
      <c r="B729" s="70"/>
      <c r="C729" s="71" t="s">
        <v>1388</v>
      </c>
      <c r="D729" s="74" t="s">
        <v>61</v>
      </c>
      <c r="E729" s="102">
        <v>5938.0249999999996</v>
      </c>
      <c r="F729" s="14">
        <f t="shared" si="49"/>
        <v>7125.6299999999992</v>
      </c>
      <c r="I729" s="104">
        <f t="shared" si="50"/>
        <v>7125.6299999999992</v>
      </c>
    </row>
    <row r="730" spans="1:9" ht="15.6">
      <c r="A730" s="69">
        <v>100</v>
      </c>
      <c r="B730" s="70"/>
      <c r="C730" s="71" t="s">
        <v>1389</v>
      </c>
      <c r="D730" s="74" t="s">
        <v>1390</v>
      </c>
      <c r="E730" s="102">
        <v>10158.122499999999</v>
      </c>
      <c r="F730" s="14">
        <f t="shared" si="49"/>
        <v>12189.746999999999</v>
      </c>
      <c r="I730" s="104">
        <f t="shared" si="50"/>
        <v>12189.746999999999</v>
      </c>
    </row>
    <row r="731" spans="1:9" ht="15.6">
      <c r="A731" s="69">
        <v>101</v>
      </c>
      <c r="B731" s="70"/>
      <c r="C731" s="71" t="s">
        <v>1391</v>
      </c>
      <c r="D731" s="74" t="s">
        <v>27</v>
      </c>
      <c r="E731" s="102">
        <v>7909.8724999999986</v>
      </c>
      <c r="F731" s="14">
        <f t="shared" si="49"/>
        <v>9491.8469999999979</v>
      </c>
      <c r="I731" s="104">
        <f>E731+E731*0.2</f>
        <v>9491.8469999999979</v>
      </c>
    </row>
    <row r="732" spans="1:9" ht="15.6">
      <c r="A732" s="69">
        <v>102</v>
      </c>
      <c r="B732" s="70"/>
      <c r="C732" s="71" t="s">
        <v>1392</v>
      </c>
      <c r="D732" s="74" t="s">
        <v>27</v>
      </c>
      <c r="E732" s="102">
        <v>8211.4024999999983</v>
      </c>
      <c r="F732" s="14">
        <f t="shared" si="49"/>
        <v>9853.6829999999973</v>
      </c>
      <c r="I732" s="104">
        <f t="shared" si="50"/>
        <v>9853.6829999999973</v>
      </c>
    </row>
    <row r="733" spans="1:9" ht="15.6">
      <c r="A733" s="69">
        <v>103</v>
      </c>
      <c r="B733" s="70"/>
      <c r="C733" s="71" t="s">
        <v>1393</v>
      </c>
      <c r="D733" s="74" t="s">
        <v>1394</v>
      </c>
      <c r="E733" s="102">
        <v>15633.272499999999</v>
      </c>
      <c r="F733" s="14">
        <f t="shared" si="49"/>
        <v>18759.927</v>
      </c>
      <c r="I733" s="104">
        <f t="shared" si="50"/>
        <v>18759.927</v>
      </c>
    </row>
    <row r="734" spans="1:9" ht="15.6">
      <c r="A734" s="69">
        <v>104</v>
      </c>
      <c r="B734" s="70"/>
      <c r="C734" s="71" t="s">
        <v>1395</v>
      </c>
      <c r="D734" s="74" t="s">
        <v>556</v>
      </c>
      <c r="E734" s="102">
        <v>9592.0924999999988</v>
      </c>
      <c r="F734" s="14">
        <f t="shared" si="49"/>
        <v>11510.510999999999</v>
      </c>
      <c r="I734" s="104">
        <f t="shared" si="50"/>
        <v>11510.510999999999</v>
      </c>
    </row>
    <row r="735" spans="1:9" s="21" customFormat="1" ht="15.6">
      <c r="A735" s="69">
        <v>105</v>
      </c>
      <c r="B735" s="20"/>
      <c r="C735" s="20" t="s">
        <v>1396</v>
      </c>
      <c r="D735" s="20" t="s">
        <v>21</v>
      </c>
      <c r="E735" s="102">
        <v>7924.4199999999983</v>
      </c>
      <c r="F735" s="14">
        <f t="shared" si="49"/>
        <v>9509.3039999999983</v>
      </c>
      <c r="I735" s="104">
        <f t="shared" si="50"/>
        <v>9509.3039999999983</v>
      </c>
    </row>
    <row r="736" spans="1:9" ht="15.6">
      <c r="A736" s="69">
        <v>106</v>
      </c>
      <c r="B736" s="70"/>
      <c r="C736" s="71" t="s">
        <v>1397</v>
      </c>
      <c r="D736" s="74" t="s">
        <v>276</v>
      </c>
      <c r="E736" s="102">
        <v>5571.6924999999992</v>
      </c>
      <c r="F736" s="14">
        <f t="shared" si="49"/>
        <v>6686.030999999999</v>
      </c>
      <c r="I736" s="104">
        <f t="shared" si="50"/>
        <v>6686.030999999999</v>
      </c>
    </row>
    <row r="737" spans="1:9" ht="15.6">
      <c r="A737" s="69">
        <v>107</v>
      </c>
      <c r="B737" s="70"/>
      <c r="C737" s="71" t="s">
        <v>1398</v>
      </c>
      <c r="D737" s="74" t="s">
        <v>201</v>
      </c>
      <c r="E737" s="102">
        <v>566.03</v>
      </c>
      <c r="F737" s="14">
        <f t="shared" si="49"/>
        <v>679.23599999999999</v>
      </c>
      <c r="I737" s="104">
        <f t="shared" si="50"/>
        <v>679.23599999999999</v>
      </c>
    </row>
    <row r="738" spans="1:9" ht="15.6">
      <c r="A738" s="69">
        <v>108</v>
      </c>
      <c r="B738" s="70"/>
      <c r="C738" s="71" t="s">
        <v>1399</v>
      </c>
      <c r="D738" s="74" t="s">
        <v>803</v>
      </c>
      <c r="E738" s="102">
        <v>183.82749999999999</v>
      </c>
      <c r="F738" s="14">
        <f t="shared" si="49"/>
        <v>220.59299999999999</v>
      </c>
      <c r="I738" s="104">
        <f t="shared" si="50"/>
        <v>220.59299999999999</v>
      </c>
    </row>
    <row r="739" spans="1:9" ht="15.6">
      <c r="A739" s="69">
        <v>109</v>
      </c>
      <c r="B739" s="70"/>
      <c r="C739" s="71" t="s">
        <v>1400</v>
      </c>
      <c r="D739" s="74" t="s">
        <v>198</v>
      </c>
      <c r="E739" s="102">
        <v>526.3549999999999</v>
      </c>
      <c r="F739" s="14">
        <f t="shared" si="49"/>
        <v>631.62599999999986</v>
      </c>
      <c r="I739" s="104">
        <f t="shared" si="50"/>
        <v>631.62599999999986</v>
      </c>
    </row>
    <row r="740" spans="1:9" ht="15.6">
      <c r="A740" s="69">
        <v>110</v>
      </c>
      <c r="B740" s="70"/>
      <c r="C740" s="71" t="s">
        <v>1401</v>
      </c>
      <c r="D740" s="74" t="s">
        <v>407</v>
      </c>
      <c r="E740" s="102">
        <v>22704.679999999997</v>
      </c>
      <c r="F740" s="14">
        <f t="shared" si="49"/>
        <v>27245.615999999995</v>
      </c>
      <c r="I740" s="104">
        <f t="shared" si="50"/>
        <v>27245.615999999995</v>
      </c>
    </row>
    <row r="741" spans="1:9" ht="15.6">
      <c r="A741" s="69">
        <v>111</v>
      </c>
      <c r="B741" s="70"/>
      <c r="C741" s="71" t="s">
        <v>1402</v>
      </c>
      <c r="D741" s="74" t="s">
        <v>61</v>
      </c>
      <c r="E741" s="102">
        <v>6174.7524999999987</v>
      </c>
      <c r="F741" s="14">
        <f t="shared" si="49"/>
        <v>7409.7029999999977</v>
      </c>
      <c r="I741" s="104">
        <f t="shared" si="50"/>
        <v>7409.7029999999986</v>
      </c>
    </row>
    <row r="742" spans="1:9" ht="15.6">
      <c r="A742" s="69">
        <v>112</v>
      </c>
      <c r="B742" s="70"/>
      <c r="C742" s="71" t="s">
        <v>1403</v>
      </c>
      <c r="D742" s="74" t="s">
        <v>1404</v>
      </c>
      <c r="E742" s="102">
        <v>82025.417499999996</v>
      </c>
      <c r="F742" s="14">
        <f t="shared" si="49"/>
        <v>98430.500999999989</v>
      </c>
      <c r="I742" s="104">
        <f t="shared" si="50"/>
        <v>98430.500999999989</v>
      </c>
    </row>
    <row r="743" spans="1:9" ht="15.6">
      <c r="A743" s="69">
        <v>113</v>
      </c>
      <c r="B743" s="70"/>
      <c r="C743" s="71" t="s">
        <v>1405</v>
      </c>
      <c r="D743" s="74" t="s">
        <v>1151</v>
      </c>
      <c r="E743" s="102">
        <v>3929.1474999999991</v>
      </c>
      <c r="F743" s="14">
        <f t="shared" si="49"/>
        <v>4714.976999999999</v>
      </c>
      <c r="I743" s="104">
        <f t="shared" si="50"/>
        <v>4714.976999999999</v>
      </c>
    </row>
    <row r="744" spans="1:9" ht="15.6">
      <c r="A744" s="69">
        <v>114</v>
      </c>
      <c r="B744" s="70"/>
      <c r="C744" s="71" t="s">
        <v>1406</v>
      </c>
      <c r="D744" s="74" t="s">
        <v>475</v>
      </c>
      <c r="E744" s="102">
        <v>4846.9624999999996</v>
      </c>
      <c r="F744" s="14">
        <f t="shared" si="49"/>
        <v>5816.3549999999996</v>
      </c>
      <c r="I744" s="104">
        <f>E744+E744*0.2</f>
        <v>5816.3549999999996</v>
      </c>
    </row>
    <row r="745" spans="1:9" ht="15.6">
      <c r="A745" s="69">
        <v>115</v>
      </c>
      <c r="B745" s="70"/>
      <c r="C745" s="71" t="s">
        <v>1407</v>
      </c>
      <c r="D745" s="74" t="s">
        <v>61</v>
      </c>
      <c r="E745" s="102">
        <v>4362.9274999999998</v>
      </c>
      <c r="F745" s="14">
        <f t="shared" si="49"/>
        <v>5235.5129999999999</v>
      </c>
      <c r="I745" s="104">
        <f t="shared" si="50"/>
        <v>5235.5129999999999</v>
      </c>
    </row>
    <row r="746" spans="1:9" ht="15.6">
      <c r="A746" s="69">
        <v>116</v>
      </c>
      <c r="B746" s="70"/>
      <c r="C746" s="71" t="s">
        <v>1408</v>
      </c>
      <c r="D746" s="74" t="s">
        <v>475</v>
      </c>
      <c r="E746" s="102">
        <v>12603.424999999999</v>
      </c>
      <c r="F746" s="14">
        <f t="shared" si="49"/>
        <v>15124.109999999999</v>
      </c>
      <c r="I746" s="104">
        <f t="shared" si="50"/>
        <v>15124.109999999999</v>
      </c>
    </row>
    <row r="747" spans="1:9" s="21" customFormat="1" ht="15.6">
      <c r="A747" s="69">
        <v>117</v>
      </c>
      <c r="B747" s="20"/>
      <c r="C747" s="20" t="s">
        <v>1409</v>
      </c>
      <c r="D747" s="20" t="s">
        <v>475</v>
      </c>
      <c r="E747" s="102">
        <v>8097.6674999999996</v>
      </c>
      <c r="F747" s="14">
        <f t="shared" si="49"/>
        <v>9717.2009999999991</v>
      </c>
      <c r="I747" s="104">
        <f t="shared" si="50"/>
        <v>9717.2009999999991</v>
      </c>
    </row>
    <row r="748" spans="1:9" ht="15.6">
      <c r="A748" s="69">
        <v>118</v>
      </c>
      <c r="B748" s="70"/>
      <c r="C748" s="71" t="s">
        <v>1410</v>
      </c>
      <c r="D748" s="74" t="s">
        <v>61</v>
      </c>
      <c r="E748" s="102">
        <v>5518.7924999999996</v>
      </c>
      <c r="F748" s="14">
        <f t="shared" si="49"/>
        <v>6622.5509999999995</v>
      </c>
      <c r="I748" s="104">
        <f t="shared" si="50"/>
        <v>6622.5509999999995</v>
      </c>
    </row>
    <row r="749" spans="1:9" ht="15.6">
      <c r="A749" s="69">
        <v>119</v>
      </c>
      <c r="B749" s="70"/>
      <c r="C749" s="71" t="s">
        <v>1411</v>
      </c>
      <c r="D749" s="74" t="s">
        <v>475</v>
      </c>
      <c r="E749" s="102">
        <v>5401.0899999999992</v>
      </c>
      <c r="F749" s="14">
        <f t="shared" si="49"/>
        <v>6481.3079999999991</v>
      </c>
      <c r="I749" s="104">
        <f t="shared" si="50"/>
        <v>6481.3079999999991</v>
      </c>
    </row>
    <row r="750" spans="1:9" s="21" customFormat="1" ht="15.6">
      <c r="A750" s="69">
        <v>120</v>
      </c>
      <c r="B750" s="20"/>
      <c r="C750" s="20" t="s">
        <v>1412</v>
      </c>
      <c r="D750" s="20" t="s">
        <v>475</v>
      </c>
      <c r="E750" s="102">
        <v>4996.4049999999997</v>
      </c>
      <c r="F750" s="14">
        <f t="shared" si="49"/>
        <v>5995.6859999999997</v>
      </c>
      <c r="I750" s="104">
        <f t="shared" si="50"/>
        <v>5995.6859999999997</v>
      </c>
    </row>
    <row r="751" spans="1:9" ht="15.6">
      <c r="A751" s="69">
        <v>121</v>
      </c>
      <c r="B751" s="70"/>
      <c r="C751" s="71" t="s">
        <v>1413</v>
      </c>
      <c r="D751" s="74" t="s">
        <v>475</v>
      </c>
      <c r="E751" s="102">
        <v>17224.239999999998</v>
      </c>
      <c r="F751" s="14">
        <f t="shared" si="49"/>
        <v>20669.087999999996</v>
      </c>
      <c r="I751" s="104">
        <f t="shared" si="50"/>
        <v>20669.087999999996</v>
      </c>
    </row>
    <row r="752" spans="1:9" s="21" customFormat="1" ht="15.6">
      <c r="A752" s="69">
        <v>122</v>
      </c>
      <c r="B752" s="20"/>
      <c r="C752" s="20" t="s">
        <v>1414</v>
      </c>
      <c r="D752" s="20" t="s">
        <v>475</v>
      </c>
      <c r="E752" s="102">
        <v>14805.387499999997</v>
      </c>
      <c r="F752" s="14">
        <f t="shared" si="49"/>
        <v>17766.464999999997</v>
      </c>
      <c r="I752" s="104">
        <f t="shared" si="50"/>
        <v>17766.464999999997</v>
      </c>
    </row>
    <row r="753" spans="1:9" ht="15.6">
      <c r="A753" s="69">
        <v>123</v>
      </c>
      <c r="B753" s="70"/>
      <c r="C753" s="20" t="s">
        <v>1415</v>
      </c>
      <c r="D753" s="73" t="s">
        <v>1416</v>
      </c>
      <c r="E753" s="102">
        <v>13347.992499999998</v>
      </c>
      <c r="F753" s="14">
        <f t="shared" si="49"/>
        <v>16017.590999999997</v>
      </c>
      <c r="I753" s="104">
        <f t="shared" si="50"/>
        <v>16017.590999999999</v>
      </c>
    </row>
    <row r="754" spans="1:9" ht="15.6">
      <c r="A754" s="69">
        <v>124</v>
      </c>
      <c r="B754" s="70"/>
      <c r="C754" s="20" t="s">
        <v>1417</v>
      </c>
      <c r="D754" s="73" t="s">
        <v>276</v>
      </c>
      <c r="E754" s="102">
        <v>2705.8349999999996</v>
      </c>
      <c r="F754" s="14">
        <f t="shared" si="49"/>
        <v>3247.0019999999995</v>
      </c>
      <c r="I754" s="104">
        <f t="shared" si="50"/>
        <v>3247.0019999999995</v>
      </c>
    </row>
    <row r="755" spans="1:9" ht="15.6">
      <c r="A755" s="69">
        <v>125</v>
      </c>
      <c r="B755" s="70"/>
      <c r="C755" s="20" t="s">
        <v>1418</v>
      </c>
      <c r="D755" s="73" t="s">
        <v>1419</v>
      </c>
      <c r="E755" s="102">
        <v>9664.8299999999981</v>
      </c>
      <c r="F755" s="14">
        <f t="shared" si="49"/>
        <v>11597.795999999997</v>
      </c>
      <c r="I755" s="104">
        <f t="shared" si="50"/>
        <v>11597.795999999998</v>
      </c>
    </row>
    <row r="756" spans="1:9" ht="15.6">
      <c r="A756" s="69">
        <v>126</v>
      </c>
      <c r="B756" s="70"/>
      <c r="C756" s="71" t="s">
        <v>1420</v>
      </c>
      <c r="D756" s="74" t="s">
        <v>1421</v>
      </c>
      <c r="E756" s="102">
        <v>136471.41999999998</v>
      </c>
      <c r="F756" s="14">
        <f t="shared" si="49"/>
        <v>163765.70399999997</v>
      </c>
      <c r="I756" s="104">
        <f t="shared" si="50"/>
        <v>163765.70399999997</v>
      </c>
    </row>
    <row r="757" spans="1:9" ht="15.6">
      <c r="A757" s="69">
        <v>127</v>
      </c>
      <c r="B757" s="70"/>
      <c r="C757" s="71" t="s">
        <v>1422</v>
      </c>
      <c r="D757" s="74" t="s">
        <v>276</v>
      </c>
      <c r="E757" s="102">
        <v>577.93249999999989</v>
      </c>
      <c r="F757" s="14">
        <f t="shared" si="49"/>
        <v>693.51899999999989</v>
      </c>
      <c r="I757" s="104">
        <f t="shared" si="50"/>
        <v>693.51899999999989</v>
      </c>
    </row>
    <row r="758" spans="1:9" ht="15.6">
      <c r="A758" s="69">
        <v>128</v>
      </c>
      <c r="B758" s="70"/>
      <c r="C758" s="71" t="s">
        <v>1423</v>
      </c>
      <c r="D758" s="76" t="s">
        <v>1249</v>
      </c>
      <c r="E758" s="102">
        <v>100.50999999999998</v>
      </c>
      <c r="F758" s="14">
        <f t="shared" si="49"/>
        <v>120.61199999999997</v>
      </c>
      <c r="I758" s="104">
        <f t="shared" si="50"/>
        <v>120.61199999999997</v>
      </c>
    </row>
    <row r="759" spans="1:9" ht="15.6">
      <c r="A759" s="69">
        <v>129</v>
      </c>
      <c r="B759" s="70"/>
      <c r="C759" s="71" t="s">
        <v>1424</v>
      </c>
      <c r="D759" s="76" t="s">
        <v>407</v>
      </c>
      <c r="E759" s="102">
        <v>13705.067499999997</v>
      </c>
      <c r="F759" s="14">
        <f t="shared" ref="F759:F822" si="51">E759*$G$10</f>
        <v>16446.080999999995</v>
      </c>
      <c r="I759" s="104">
        <f t="shared" si="50"/>
        <v>16446.080999999998</v>
      </c>
    </row>
    <row r="760" spans="1:9" ht="15.6">
      <c r="A760" s="69">
        <v>130</v>
      </c>
      <c r="B760" s="70"/>
      <c r="C760" s="71" t="s">
        <v>1425</v>
      </c>
      <c r="D760" s="76" t="s">
        <v>810</v>
      </c>
      <c r="E760" s="102">
        <v>314.75499999999994</v>
      </c>
      <c r="F760" s="14">
        <f t="shared" si="51"/>
        <v>377.7059999999999</v>
      </c>
      <c r="I760" s="104">
        <f t="shared" si="50"/>
        <v>377.7059999999999</v>
      </c>
    </row>
    <row r="761" spans="1:9" ht="15.6">
      <c r="A761" s="69">
        <v>131</v>
      </c>
      <c r="B761" s="70"/>
      <c r="C761" s="71" t="s">
        <v>1426</v>
      </c>
      <c r="D761" s="74" t="s">
        <v>298</v>
      </c>
      <c r="E761" s="102">
        <v>10249.375</v>
      </c>
      <c r="F761" s="14">
        <f t="shared" si="51"/>
        <v>12299.25</v>
      </c>
      <c r="I761" s="104">
        <f t="shared" si="50"/>
        <v>12299.25</v>
      </c>
    </row>
    <row r="762" spans="1:9" ht="15.6">
      <c r="A762" s="69">
        <v>132</v>
      </c>
      <c r="B762" s="70"/>
      <c r="C762" s="20" t="s">
        <v>1427</v>
      </c>
      <c r="D762" s="73" t="s">
        <v>298</v>
      </c>
      <c r="E762" s="102">
        <v>38876.209999999992</v>
      </c>
      <c r="F762" s="14">
        <f t="shared" si="51"/>
        <v>46651.45199999999</v>
      </c>
      <c r="I762" s="104">
        <f>E762+E762*0.2</f>
        <v>46651.45199999999</v>
      </c>
    </row>
    <row r="763" spans="1:9" ht="15.6">
      <c r="A763" s="69">
        <v>133</v>
      </c>
      <c r="B763" s="70"/>
      <c r="C763" s="20" t="s">
        <v>1428</v>
      </c>
      <c r="D763" s="73" t="s">
        <v>311</v>
      </c>
      <c r="E763" s="102">
        <v>670.50749999999994</v>
      </c>
      <c r="F763" s="14">
        <f t="shared" si="51"/>
        <v>804.60899999999992</v>
      </c>
      <c r="I763" s="104">
        <f t="shared" si="50"/>
        <v>804.60899999999992</v>
      </c>
    </row>
    <row r="764" spans="1:9" ht="15.6">
      <c r="A764" s="69">
        <v>134</v>
      </c>
      <c r="B764" s="70"/>
      <c r="C764" s="71" t="s">
        <v>1429</v>
      </c>
      <c r="D764" s="72" t="s">
        <v>1430</v>
      </c>
      <c r="E764" s="102">
        <v>2207.2524999999996</v>
      </c>
      <c r="F764" s="14">
        <f t="shared" si="51"/>
        <v>2648.7029999999995</v>
      </c>
      <c r="I764" s="104">
        <f t="shared" si="50"/>
        <v>2648.7029999999995</v>
      </c>
    </row>
    <row r="765" spans="1:9" ht="15.6">
      <c r="A765" s="69">
        <v>135</v>
      </c>
      <c r="B765" s="70"/>
      <c r="C765" s="71" t="s">
        <v>1431</v>
      </c>
      <c r="D765" s="72" t="s">
        <v>1432</v>
      </c>
      <c r="E765" s="102">
        <v>2207.2524999999996</v>
      </c>
      <c r="F765" s="14">
        <f t="shared" si="51"/>
        <v>2648.7029999999995</v>
      </c>
      <c r="I765" s="104">
        <f t="shared" si="50"/>
        <v>2648.7029999999995</v>
      </c>
    </row>
    <row r="766" spans="1:9" ht="15.6">
      <c r="A766" s="69">
        <v>136</v>
      </c>
      <c r="B766" s="70"/>
      <c r="C766" s="71" t="s">
        <v>1425</v>
      </c>
      <c r="D766" s="72" t="s">
        <v>810</v>
      </c>
      <c r="E766" s="102">
        <v>314.75499999999994</v>
      </c>
      <c r="F766" s="14">
        <f t="shared" si="51"/>
        <v>377.7059999999999</v>
      </c>
      <c r="I766" s="104">
        <f t="shared" si="50"/>
        <v>377.7059999999999</v>
      </c>
    </row>
    <row r="767" spans="1:9" ht="15.6">
      <c r="A767" s="69">
        <v>137</v>
      </c>
      <c r="B767" s="70"/>
      <c r="C767" s="71" t="s">
        <v>1433</v>
      </c>
      <c r="D767" s="72" t="s">
        <v>274</v>
      </c>
      <c r="E767" s="102">
        <v>777.62999999999988</v>
      </c>
      <c r="F767" s="14">
        <f t="shared" si="51"/>
        <v>933.15599999999984</v>
      </c>
      <c r="I767" s="104">
        <f t="shared" si="50"/>
        <v>933.15599999999984</v>
      </c>
    </row>
    <row r="768" spans="1:9" ht="15.6">
      <c r="A768" s="69">
        <v>138</v>
      </c>
      <c r="B768" s="70"/>
      <c r="C768" s="71" t="s">
        <v>1434</v>
      </c>
      <c r="D768" s="72" t="s">
        <v>274</v>
      </c>
      <c r="E768" s="102">
        <v>788.20999999999992</v>
      </c>
      <c r="F768" s="14">
        <f t="shared" si="51"/>
        <v>945.85199999999986</v>
      </c>
      <c r="I768" s="104">
        <f t="shared" si="50"/>
        <v>945.85199999999986</v>
      </c>
    </row>
    <row r="769" spans="1:9" ht="15.6">
      <c r="A769" s="69">
        <v>139</v>
      </c>
      <c r="B769" s="70"/>
      <c r="C769" s="71" t="s">
        <v>1435</v>
      </c>
      <c r="D769" s="72" t="s">
        <v>274</v>
      </c>
      <c r="E769" s="102">
        <v>854.33499999999992</v>
      </c>
      <c r="F769" s="14">
        <f t="shared" si="51"/>
        <v>1025.2019999999998</v>
      </c>
      <c r="I769" s="104">
        <f t="shared" si="50"/>
        <v>1025.202</v>
      </c>
    </row>
    <row r="770" spans="1:9" ht="15.6">
      <c r="A770" s="69">
        <v>140</v>
      </c>
      <c r="B770" s="70"/>
      <c r="C770" s="71" t="s">
        <v>1436</v>
      </c>
      <c r="D770" s="72" t="s">
        <v>27</v>
      </c>
      <c r="E770" s="102">
        <v>7501.2199999999984</v>
      </c>
      <c r="F770" s="14">
        <f t="shared" si="51"/>
        <v>9001.4639999999981</v>
      </c>
      <c r="I770" s="104">
        <f t="shared" si="50"/>
        <v>9001.4639999999981</v>
      </c>
    </row>
    <row r="771" spans="1:9" ht="15.6">
      <c r="A771" s="69">
        <v>141</v>
      </c>
      <c r="B771" s="70"/>
      <c r="C771" s="71" t="s">
        <v>1437</v>
      </c>
      <c r="D771" s="72" t="s">
        <v>27</v>
      </c>
      <c r="E771" s="102">
        <v>4808.6099999999988</v>
      </c>
      <c r="F771" s="14">
        <f t="shared" si="51"/>
        <v>5770.3319999999985</v>
      </c>
      <c r="I771" s="104">
        <f>E771+E771*0.2</f>
        <v>5770.3319999999985</v>
      </c>
    </row>
    <row r="772" spans="1:9" ht="15.6">
      <c r="A772" s="69">
        <v>142</v>
      </c>
      <c r="B772" s="70"/>
      <c r="C772" s="71" t="s">
        <v>1438</v>
      </c>
      <c r="D772" s="72" t="s">
        <v>1320</v>
      </c>
      <c r="E772" s="102">
        <v>12430.177499999998</v>
      </c>
      <c r="F772" s="14">
        <f t="shared" si="51"/>
        <v>14916.212999999996</v>
      </c>
      <c r="I772" s="104">
        <f t="shared" si="50"/>
        <v>14916.212999999998</v>
      </c>
    </row>
    <row r="773" spans="1:9" ht="15.6">
      <c r="A773" s="69">
        <v>143</v>
      </c>
      <c r="B773" s="70"/>
      <c r="C773" s="71" t="s">
        <v>1439</v>
      </c>
      <c r="D773" s="72" t="s">
        <v>290</v>
      </c>
      <c r="E773" s="102">
        <v>2629.1299999999997</v>
      </c>
      <c r="F773" s="14">
        <f t="shared" si="51"/>
        <v>3154.9559999999997</v>
      </c>
      <c r="I773" s="104">
        <f t="shared" si="50"/>
        <v>3154.9559999999997</v>
      </c>
    </row>
    <row r="774" spans="1:9" ht="15.6">
      <c r="A774" s="69">
        <v>144</v>
      </c>
      <c r="B774" s="70"/>
      <c r="C774" s="71" t="s">
        <v>1440</v>
      </c>
      <c r="D774" s="72" t="s">
        <v>290</v>
      </c>
      <c r="E774" s="102">
        <v>2629.1299999999997</v>
      </c>
      <c r="F774" s="14">
        <f t="shared" si="51"/>
        <v>3154.9559999999997</v>
      </c>
      <c r="I774" s="104">
        <f t="shared" si="50"/>
        <v>3154.9559999999997</v>
      </c>
    </row>
    <row r="775" spans="1:9" ht="15.6">
      <c r="A775" s="69">
        <v>145</v>
      </c>
      <c r="B775" s="70"/>
      <c r="C775" s="71" t="s">
        <v>1441</v>
      </c>
      <c r="D775" s="72" t="s">
        <v>290</v>
      </c>
      <c r="E775" s="102">
        <v>2629.1299999999997</v>
      </c>
      <c r="F775" s="14">
        <f t="shared" si="51"/>
        <v>3154.9559999999997</v>
      </c>
      <c r="I775" s="104">
        <f t="shared" si="50"/>
        <v>3154.9559999999997</v>
      </c>
    </row>
    <row r="776" spans="1:9" ht="15.6">
      <c r="A776" s="69">
        <v>146</v>
      </c>
      <c r="B776" s="70"/>
      <c r="C776" s="71" t="s">
        <v>1442</v>
      </c>
      <c r="D776" s="72" t="s">
        <v>1320</v>
      </c>
      <c r="E776" s="102">
        <v>11930.272499999999</v>
      </c>
      <c r="F776" s="14">
        <f t="shared" si="51"/>
        <v>14316.326999999999</v>
      </c>
      <c r="I776" s="104">
        <f t="shared" si="50"/>
        <v>14316.326999999999</v>
      </c>
    </row>
    <row r="777" spans="1:9" ht="15.6">
      <c r="A777" s="69">
        <v>147</v>
      </c>
      <c r="B777" s="70"/>
      <c r="C777" s="71" t="s">
        <v>1443</v>
      </c>
      <c r="D777" s="72" t="s">
        <v>1444</v>
      </c>
      <c r="E777" s="102">
        <v>9892.2999999999993</v>
      </c>
      <c r="F777" s="14">
        <f t="shared" si="51"/>
        <v>11870.759999999998</v>
      </c>
      <c r="I777" s="104">
        <f t="shared" si="50"/>
        <v>11870.759999999998</v>
      </c>
    </row>
    <row r="778" spans="1:9" ht="15.6">
      <c r="A778" s="69">
        <v>148</v>
      </c>
      <c r="B778" s="70"/>
      <c r="C778" s="71" t="s">
        <v>1445</v>
      </c>
      <c r="D778" s="72" t="s">
        <v>27</v>
      </c>
      <c r="E778" s="102">
        <v>10380.302499999998</v>
      </c>
      <c r="F778" s="14">
        <f t="shared" si="51"/>
        <v>12456.362999999998</v>
      </c>
      <c r="I778" s="104">
        <f t="shared" ref="I778:I784" si="52">E778+E778*0.2</f>
        <v>12456.362999999998</v>
      </c>
    </row>
    <row r="779" spans="1:9" ht="15.6">
      <c r="A779" s="69">
        <v>149</v>
      </c>
      <c r="B779" s="70"/>
      <c r="C779" s="71" t="s">
        <v>1446</v>
      </c>
      <c r="D779" s="72" t="s">
        <v>1447</v>
      </c>
      <c r="E779" s="102">
        <v>168543.36749999996</v>
      </c>
      <c r="F779" s="14">
        <f t="shared" si="51"/>
        <v>202252.04099999994</v>
      </c>
      <c r="I779" s="104">
        <f t="shared" si="52"/>
        <v>202252.04099999997</v>
      </c>
    </row>
    <row r="780" spans="1:9" ht="15.6">
      <c r="A780" s="69">
        <v>150</v>
      </c>
      <c r="B780" s="70"/>
      <c r="C780" s="71" t="s">
        <v>1364</v>
      </c>
      <c r="D780" s="72" t="s">
        <v>276</v>
      </c>
      <c r="E780" s="102">
        <v>261.85499999999996</v>
      </c>
      <c r="F780" s="14">
        <f t="shared" si="51"/>
        <v>314.22599999999994</v>
      </c>
      <c r="I780" s="104">
        <f t="shared" si="52"/>
        <v>314.22599999999994</v>
      </c>
    </row>
    <row r="781" spans="1:9" ht="15.6">
      <c r="A781" s="69">
        <v>151</v>
      </c>
      <c r="B781" s="70"/>
      <c r="C781" s="71" t="s">
        <v>1448</v>
      </c>
      <c r="D781" s="72" t="s">
        <v>921</v>
      </c>
      <c r="E781" s="102">
        <v>1013.0349999999999</v>
      </c>
      <c r="F781" s="14">
        <f t="shared" si="51"/>
        <v>1215.6419999999998</v>
      </c>
      <c r="I781" s="104">
        <f t="shared" si="52"/>
        <v>1215.6419999999998</v>
      </c>
    </row>
    <row r="782" spans="1:9" ht="15.6">
      <c r="A782" s="69">
        <v>152</v>
      </c>
      <c r="B782" s="70"/>
      <c r="C782" s="71" t="s">
        <v>1449</v>
      </c>
      <c r="D782" s="74" t="s">
        <v>912</v>
      </c>
      <c r="E782" s="102">
        <v>8252.3999999999978</v>
      </c>
      <c r="F782" s="14">
        <f t="shared" si="51"/>
        <v>9902.8799999999974</v>
      </c>
      <c r="I782" s="104">
        <f t="shared" si="52"/>
        <v>9902.8799999999974</v>
      </c>
    </row>
    <row r="783" spans="1:9" ht="31.2">
      <c r="A783" s="69">
        <v>153</v>
      </c>
      <c r="B783" s="70"/>
      <c r="C783" s="71" t="s">
        <v>1450</v>
      </c>
      <c r="D783" s="74" t="s">
        <v>1451</v>
      </c>
      <c r="E783" s="102">
        <v>1339.6924999999997</v>
      </c>
      <c r="F783" s="14">
        <f t="shared" si="51"/>
        <v>1607.6309999999996</v>
      </c>
      <c r="I783" s="104">
        <f t="shared" si="52"/>
        <v>1607.6309999999996</v>
      </c>
    </row>
    <row r="784" spans="1:9" ht="15.6">
      <c r="A784" s="69">
        <v>154</v>
      </c>
      <c r="B784" s="70"/>
      <c r="C784" s="71" t="s">
        <v>1452</v>
      </c>
      <c r="D784" s="74" t="s">
        <v>1453</v>
      </c>
      <c r="E784" s="102">
        <v>14095.204999999998</v>
      </c>
      <c r="F784" s="14">
        <f t="shared" si="51"/>
        <v>16914.245999999996</v>
      </c>
      <c r="I784" s="104">
        <f t="shared" si="52"/>
        <v>16914.245999999999</v>
      </c>
    </row>
    <row r="785" spans="1:9" ht="15.6">
      <c r="A785" s="69">
        <v>155</v>
      </c>
      <c r="B785" s="70"/>
      <c r="C785" s="71" t="s">
        <v>1454</v>
      </c>
      <c r="D785" s="74" t="s">
        <v>1453</v>
      </c>
      <c r="E785" s="102">
        <v>14095.204999999998</v>
      </c>
      <c r="F785" s="14">
        <f t="shared" si="51"/>
        <v>16914.245999999996</v>
      </c>
      <c r="I785" s="104">
        <f>E785+E785*0.2</f>
        <v>16914.245999999999</v>
      </c>
    </row>
    <row r="786" spans="1:9" ht="15.6">
      <c r="A786" s="69">
        <v>156</v>
      </c>
      <c r="B786" s="70"/>
      <c r="C786" s="71" t="s">
        <v>1455</v>
      </c>
      <c r="D786" s="74" t="s">
        <v>475</v>
      </c>
      <c r="E786" s="102">
        <v>19207.989999999998</v>
      </c>
      <c r="F786" s="14">
        <f t="shared" si="51"/>
        <v>23049.587999999996</v>
      </c>
      <c r="I786" s="104">
        <f t="shared" ref="I786:I797" si="53">E786+E786*0.2</f>
        <v>23049.587999999996</v>
      </c>
    </row>
    <row r="787" spans="1:9" ht="15.6">
      <c r="A787" s="69">
        <v>157</v>
      </c>
      <c r="B787" s="70"/>
      <c r="C787" s="71" t="s">
        <v>1456</v>
      </c>
      <c r="D787" s="74" t="s">
        <v>1457</v>
      </c>
      <c r="E787" s="102">
        <v>9133.1849999999995</v>
      </c>
      <c r="F787" s="14">
        <f t="shared" si="51"/>
        <v>10959.821999999998</v>
      </c>
      <c r="I787" s="104">
        <f t="shared" si="53"/>
        <v>10959.822</v>
      </c>
    </row>
    <row r="788" spans="1:9" ht="15.6">
      <c r="A788" s="69">
        <v>158</v>
      </c>
      <c r="B788" s="70"/>
      <c r="C788" s="71" t="s">
        <v>1458</v>
      </c>
      <c r="D788" s="74" t="s">
        <v>475</v>
      </c>
      <c r="E788" s="102">
        <v>10327.402499999998</v>
      </c>
      <c r="F788" s="14">
        <f t="shared" si="51"/>
        <v>12392.882999999998</v>
      </c>
      <c r="I788" s="104">
        <f t="shared" si="53"/>
        <v>12392.882999999998</v>
      </c>
    </row>
    <row r="789" spans="1:9" s="21" customFormat="1" ht="15.6">
      <c r="A789" s="69">
        <v>159</v>
      </c>
      <c r="B789" s="75"/>
      <c r="C789" s="20" t="s">
        <v>1459</v>
      </c>
      <c r="D789" s="20" t="s">
        <v>1324</v>
      </c>
      <c r="E789" s="102">
        <v>9254.8549999999996</v>
      </c>
      <c r="F789" s="14">
        <f t="shared" si="51"/>
        <v>11105.825999999999</v>
      </c>
      <c r="I789" s="104">
        <f t="shared" si="53"/>
        <v>11105.825999999999</v>
      </c>
    </row>
    <row r="790" spans="1:9" ht="15.6">
      <c r="A790" s="69">
        <v>160</v>
      </c>
      <c r="B790" s="70"/>
      <c r="C790" s="71" t="s">
        <v>1460</v>
      </c>
      <c r="D790" s="74" t="s">
        <v>556</v>
      </c>
      <c r="E790" s="102">
        <v>367.65499999999997</v>
      </c>
      <c r="F790" s="14">
        <f t="shared" si="51"/>
        <v>441.18599999999998</v>
      </c>
      <c r="I790" s="104">
        <f t="shared" si="53"/>
        <v>441.18599999999998</v>
      </c>
    </row>
    <row r="791" spans="1:9" ht="31.2">
      <c r="A791" s="69">
        <v>161</v>
      </c>
      <c r="B791" s="70"/>
      <c r="C791" s="71" t="s">
        <v>1461</v>
      </c>
      <c r="D791" s="74" t="s">
        <v>1462</v>
      </c>
      <c r="E791" s="102">
        <v>907.2349999999999</v>
      </c>
      <c r="F791" s="14">
        <f t="shared" si="51"/>
        <v>1088.6819999999998</v>
      </c>
      <c r="I791" s="104">
        <f t="shared" si="53"/>
        <v>1088.6819999999998</v>
      </c>
    </row>
    <row r="792" spans="1:9" ht="15.6">
      <c r="A792" s="69">
        <v>162</v>
      </c>
      <c r="B792" s="70"/>
      <c r="C792" s="71" t="s">
        <v>1463</v>
      </c>
      <c r="D792" s="73" t="s">
        <v>556</v>
      </c>
      <c r="E792" s="102">
        <v>12153.775</v>
      </c>
      <c r="F792" s="14">
        <f t="shared" si="51"/>
        <v>14584.529999999999</v>
      </c>
      <c r="I792" s="104">
        <f t="shared" si="53"/>
        <v>14584.529999999999</v>
      </c>
    </row>
    <row r="793" spans="1:9" ht="15.6">
      <c r="A793" s="69">
        <v>163</v>
      </c>
      <c r="B793" s="70"/>
      <c r="C793" s="71" t="s">
        <v>1464</v>
      </c>
      <c r="D793" s="73" t="s">
        <v>556</v>
      </c>
      <c r="E793" s="102">
        <v>12153.775</v>
      </c>
      <c r="F793" s="14">
        <f t="shared" si="51"/>
        <v>14584.529999999999</v>
      </c>
      <c r="I793" s="104">
        <f t="shared" si="53"/>
        <v>14584.529999999999</v>
      </c>
    </row>
    <row r="794" spans="1:9" ht="15.6">
      <c r="A794" s="69">
        <v>164</v>
      </c>
      <c r="B794" s="70"/>
      <c r="C794" s="71" t="s">
        <v>1465</v>
      </c>
      <c r="D794" s="73" t="s">
        <v>1466</v>
      </c>
      <c r="E794" s="102">
        <v>7884.744999999999</v>
      </c>
      <c r="F794" s="14">
        <f t="shared" si="51"/>
        <v>9461.6939999999977</v>
      </c>
      <c r="I794" s="104">
        <f t="shared" si="53"/>
        <v>9461.6939999999995</v>
      </c>
    </row>
    <row r="795" spans="1:9" ht="15.6">
      <c r="A795" s="69">
        <v>165</v>
      </c>
      <c r="B795" s="70"/>
      <c r="C795" s="71" t="s">
        <v>1467</v>
      </c>
      <c r="D795" s="73" t="s">
        <v>1468</v>
      </c>
      <c r="E795" s="102">
        <v>9723.0199999999986</v>
      </c>
      <c r="F795" s="14">
        <f t="shared" si="51"/>
        <v>11667.623999999998</v>
      </c>
      <c r="I795" s="104">
        <f t="shared" si="53"/>
        <v>11667.623999999998</v>
      </c>
    </row>
    <row r="796" spans="1:9" ht="15.6">
      <c r="A796" s="69">
        <v>166</v>
      </c>
      <c r="B796" s="70"/>
      <c r="C796" s="71" t="s">
        <v>1469</v>
      </c>
      <c r="D796" s="72" t="s">
        <v>1470</v>
      </c>
      <c r="E796" s="102">
        <v>32230.647499999995</v>
      </c>
      <c r="F796" s="14">
        <f t="shared" si="51"/>
        <v>38676.776999999995</v>
      </c>
      <c r="I796" s="104">
        <f t="shared" si="53"/>
        <v>38676.776999999995</v>
      </c>
    </row>
    <row r="797" spans="1:9" ht="15.6">
      <c r="A797" s="69">
        <v>167</v>
      </c>
      <c r="B797" s="70"/>
      <c r="C797" s="71" t="s">
        <v>1471</v>
      </c>
      <c r="D797" s="72" t="s">
        <v>1472</v>
      </c>
      <c r="E797" s="102">
        <v>118301.59249999998</v>
      </c>
      <c r="F797" s="14">
        <f t="shared" si="51"/>
        <v>141961.91099999996</v>
      </c>
      <c r="I797" s="104">
        <f t="shared" si="53"/>
        <v>141961.91099999999</v>
      </c>
    </row>
    <row r="798" spans="1:9" ht="15.6">
      <c r="A798" s="69">
        <v>168</v>
      </c>
      <c r="B798" s="70"/>
      <c r="C798" s="71" t="s">
        <v>1473</v>
      </c>
      <c r="D798" s="72" t="s">
        <v>27</v>
      </c>
      <c r="E798" s="102">
        <v>6634.9824999999983</v>
      </c>
      <c r="F798" s="14">
        <f t="shared" si="51"/>
        <v>7961.9789999999975</v>
      </c>
      <c r="I798" s="104">
        <f>E798+E798*0.2</f>
        <v>7961.9789999999975</v>
      </c>
    </row>
    <row r="799" spans="1:9" ht="15.6">
      <c r="A799" s="69">
        <v>169</v>
      </c>
      <c r="B799" s="70"/>
      <c r="C799" s="71" t="s">
        <v>1474</v>
      </c>
      <c r="D799" s="72" t="s">
        <v>877</v>
      </c>
      <c r="E799" s="102">
        <v>7674.4674999999988</v>
      </c>
      <c r="F799" s="14">
        <f t="shared" si="51"/>
        <v>9209.360999999999</v>
      </c>
      <c r="I799" s="104">
        <f t="shared" ref="I799:I810" si="54">E799+E799*0.2</f>
        <v>9209.360999999999</v>
      </c>
    </row>
    <row r="800" spans="1:9" ht="15.6">
      <c r="A800" s="69">
        <v>170</v>
      </c>
      <c r="B800" s="70"/>
      <c r="C800" s="71" t="s">
        <v>1475</v>
      </c>
      <c r="D800" s="72" t="s">
        <v>1476</v>
      </c>
      <c r="E800" s="102">
        <v>83482.8125</v>
      </c>
      <c r="F800" s="14">
        <f t="shared" si="51"/>
        <v>100179.375</v>
      </c>
      <c r="I800" s="104">
        <f t="shared" si="54"/>
        <v>100179.375</v>
      </c>
    </row>
    <row r="801" spans="1:9" ht="15.6">
      <c r="A801" s="69">
        <v>171</v>
      </c>
      <c r="B801" s="70"/>
      <c r="C801" s="71" t="s">
        <v>1477</v>
      </c>
      <c r="D801" s="72" t="s">
        <v>877</v>
      </c>
      <c r="E801" s="102">
        <v>8948.034999999998</v>
      </c>
      <c r="F801" s="14">
        <f t="shared" si="51"/>
        <v>10737.641999999998</v>
      </c>
      <c r="I801" s="104">
        <f t="shared" si="54"/>
        <v>10737.641999999998</v>
      </c>
    </row>
    <row r="802" spans="1:9" ht="15.6">
      <c r="A802" s="69">
        <v>172</v>
      </c>
      <c r="B802" s="70"/>
      <c r="C802" s="71" t="s">
        <v>1478</v>
      </c>
      <c r="D802" s="72" t="s">
        <v>1479</v>
      </c>
      <c r="E802" s="102">
        <v>69451.08749999998</v>
      </c>
      <c r="F802" s="14">
        <f t="shared" si="51"/>
        <v>83341.304999999978</v>
      </c>
      <c r="I802" s="104">
        <f t="shared" si="54"/>
        <v>83341.304999999978</v>
      </c>
    </row>
    <row r="803" spans="1:9" ht="15.6">
      <c r="A803" s="69">
        <v>173</v>
      </c>
      <c r="B803" s="70"/>
      <c r="C803" s="71" t="s">
        <v>1480</v>
      </c>
      <c r="D803" s="72" t="s">
        <v>1466</v>
      </c>
      <c r="E803" s="102">
        <v>13612.492499999998</v>
      </c>
      <c r="F803" s="14">
        <f t="shared" si="51"/>
        <v>16334.990999999998</v>
      </c>
      <c r="I803" s="104">
        <f t="shared" si="54"/>
        <v>16334.990999999998</v>
      </c>
    </row>
    <row r="804" spans="1:9" ht="15.6">
      <c r="A804" s="69">
        <v>174</v>
      </c>
      <c r="B804" s="70"/>
      <c r="C804" s="71" t="s">
        <v>1481</v>
      </c>
      <c r="D804" s="72" t="s">
        <v>1482</v>
      </c>
      <c r="E804" s="102">
        <v>64221.922499999986</v>
      </c>
      <c r="F804" s="14">
        <f t="shared" si="51"/>
        <v>77066.306999999986</v>
      </c>
      <c r="I804" s="104">
        <f t="shared" si="54"/>
        <v>77066.306999999986</v>
      </c>
    </row>
    <row r="805" spans="1:9" ht="15.6">
      <c r="A805" s="69">
        <v>175</v>
      </c>
      <c r="B805" s="70"/>
      <c r="C805" s="71" t="s">
        <v>1483</v>
      </c>
      <c r="D805" s="72" t="s">
        <v>1211</v>
      </c>
      <c r="E805" s="102">
        <v>34514.604999999996</v>
      </c>
      <c r="F805" s="14">
        <f t="shared" si="51"/>
        <v>41417.525999999991</v>
      </c>
      <c r="I805" s="104">
        <f t="shared" si="54"/>
        <v>41417.525999999998</v>
      </c>
    </row>
    <row r="806" spans="1:9" ht="15.6">
      <c r="A806" s="69">
        <v>176</v>
      </c>
      <c r="B806" s="70"/>
      <c r="C806" s="71" t="s">
        <v>1484</v>
      </c>
      <c r="D806" s="72" t="s">
        <v>1485</v>
      </c>
      <c r="E806" s="102">
        <v>19668.219999999998</v>
      </c>
      <c r="F806" s="14">
        <f t="shared" si="51"/>
        <v>23601.863999999998</v>
      </c>
      <c r="I806" s="104">
        <f t="shared" si="54"/>
        <v>23601.863999999998</v>
      </c>
    </row>
    <row r="807" spans="1:9" ht="15.6">
      <c r="A807" s="69">
        <v>177</v>
      </c>
      <c r="B807" s="70"/>
      <c r="C807" s="71" t="s">
        <v>1486</v>
      </c>
      <c r="D807" s="72" t="s">
        <v>1485</v>
      </c>
      <c r="E807" s="102">
        <v>12219.9</v>
      </c>
      <c r="F807" s="14">
        <f t="shared" si="51"/>
        <v>14663.88</v>
      </c>
      <c r="I807" s="104">
        <f t="shared" si="54"/>
        <v>14663.88</v>
      </c>
    </row>
    <row r="808" spans="1:9" s="21" customFormat="1" ht="15.6">
      <c r="A808" s="69">
        <v>178</v>
      </c>
      <c r="B808" s="75"/>
      <c r="C808" s="20" t="s">
        <v>1487</v>
      </c>
      <c r="D808" s="20" t="s">
        <v>1488</v>
      </c>
      <c r="E808" s="102">
        <v>9156.989999999998</v>
      </c>
      <c r="F808" s="14">
        <f t="shared" si="51"/>
        <v>10988.387999999997</v>
      </c>
      <c r="I808" s="104">
        <f t="shared" si="54"/>
        <v>10988.387999999997</v>
      </c>
    </row>
    <row r="809" spans="1:9" s="21" customFormat="1" ht="15.6">
      <c r="A809" s="69">
        <v>179</v>
      </c>
      <c r="B809" s="75"/>
      <c r="C809" s="20" t="s">
        <v>1489</v>
      </c>
      <c r="D809" s="20" t="s">
        <v>1488</v>
      </c>
      <c r="E809" s="102">
        <v>9186.0849999999991</v>
      </c>
      <c r="F809" s="14">
        <f t="shared" si="51"/>
        <v>11023.301999999998</v>
      </c>
      <c r="I809" s="104">
        <f t="shared" si="54"/>
        <v>11023.302</v>
      </c>
    </row>
    <row r="810" spans="1:9" s="21" customFormat="1" ht="15.6">
      <c r="A810" s="69">
        <v>180</v>
      </c>
      <c r="B810" s="75"/>
      <c r="C810" s="20" t="s">
        <v>1490</v>
      </c>
      <c r="D810" s="20" t="s">
        <v>1488</v>
      </c>
      <c r="E810" s="102">
        <v>9183.4399999999987</v>
      </c>
      <c r="F810" s="14">
        <f t="shared" si="51"/>
        <v>11020.127999999999</v>
      </c>
      <c r="I810" s="104">
        <f t="shared" si="54"/>
        <v>11020.127999999999</v>
      </c>
    </row>
    <row r="811" spans="1:9" ht="15.6">
      <c r="A811" s="69">
        <v>181</v>
      </c>
      <c r="B811" s="70"/>
      <c r="C811" s="71" t="s">
        <v>1491</v>
      </c>
      <c r="D811" s="72" t="s">
        <v>1492</v>
      </c>
      <c r="E811" s="102">
        <v>1235.2149999999997</v>
      </c>
      <c r="F811" s="14">
        <f t="shared" si="51"/>
        <v>1482.2579999999996</v>
      </c>
      <c r="I811" s="104">
        <f>E811+E811*0.2</f>
        <v>1482.2579999999996</v>
      </c>
    </row>
    <row r="812" spans="1:9" ht="15.6">
      <c r="A812" s="69">
        <v>182</v>
      </c>
      <c r="B812" s="70"/>
      <c r="C812" s="71" t="s">
        <v>1493</v>
      </c>
      <c r="D812" s="72" t="s">
        <v>1494</v>
      </c>
      <c r="E812" s="102">
        <v>1419.0424999999998</v>
      </c>
      <c r="F812" s="14">
        <f t="shared" si="51"/>
        <v>1702.8509999999997</v>
      </c>
      <c r="I812" s="104">
        <f t="shared" ref="I812:I858" si="55">E812+E812*0.2</f>
        <v>1702.8509999999997</v>
      </c>
    </row>
    <row r="813" spans="1:9" ht="15.6">
      <c r="A813" s="69">
        <v>183</v>
      </c>
      <c r="B813" s="70"/>
      <c r="C813" s="71" t="s">
        <v>1495</v>
      </c>
      <c r="D813" s="72" t="s">
        <v>1494</v>
      </c>
      <c r="E813" s="102">
        <v>1641.2224999999996</v>
      </c>
      <c r="F813" s="14">
        <f t="shared" si="51"/>
        <v>1969.4669999999994</v>
      </c>
      <c r="I813" s="104">
        <f t="shared" si="55"/>
        <v>1969.4669999999996</v>
      </c>
    </row>
    <row r="814" spans="1:9" ht="15.6">
      <c r="A814" s="69">
        <v>184</v>
      </c>
      <c r="B814" s="70"/>
      <c r="C814" s="71" t="s">
        <v>1496</v>
      </c>
      <c r="D814" s="72" t="s">
        <v>1494</v>
      </c>
      <c r="E814" s="102">
        <v>1641.2224999999996</v>
      </c>
      <c r="F814" s="14">
        <f t="shared" si="51"/>
        <v>1969.4669999999994</v>
      </c>
      <c r="I814" s="104">
        <f t="shared" si="55"/>
        <v>1969.4669999999996</v>
      </c>
    </row>
    <row r="815" spans="1:9" ht="15.6">
      <c r="A815" s="69">
        <v>185</v>
      </c>
      <c r="B815" s="70"/>
      <c r="C815" s="71" t="s">
        <v>1497</v>
      </c>
      <c r="D815" s="72" t="s">
        <v>1494</v>
      </c>
      <c r="E815" s="102">
        <v>1590.9674999999997</v>
      </c>
      <c r="F815" s="14">
        <f t="shared" si="51"/>
        <v>1909.1609999999996</v>
      </c>
      <c r="I815" s="104">
        <f t="shared" si="55"/>
        <v>1909.1609999999996</v>
      </c>
    </row>
    <row r="816" spans="1:9" ht="15.6">
      <c r="A816" s="69">
        <v>186</v>
      </c>
      <c r="B816" s="70"/>
      <c r="C816" s="71" t="s">
        <v>1498</v>
      </c>
      <c r="D816" s="72" t="s">
        <v>1494</v>
      </c>
      <c r="E816" s="102">
        <v>1801.2449999999999</v>
      </c>
      <c r="F816" s="14">
        <f t="shared" si="51"/>
        <v>2161.4939999999997</v>
      </c>
      <c r="I816" s="104">
        <f t="shared" si="55"/>
        <v>2161.4939999999997</v>
      </c>
    </row>
    <row r="817" spans="1:9" ht="15.6">
      <c r="A817" s="69">
        <v>187</v>
      </c>
      <c r="B817" s="70"/>
      <c r="C817" s="71" t="s">
        <v>1499</v>
      </c>
      <c r="D817" s="74" t="s">
        <v>1500</v>
      </c>
      <c r="E817" s="102">
        <v>1289.4375</v>
      </c>
      <c r="F817" s="14">
        <f t="shared" si="51"/>
        <v>1547.325</v>
      </c>
      <c r="I817" s="104">
        <f t="shared" si="55"/>
        <v>1547.325</v>
      </c>
    </row>
    <row r="818" spans="1:9" ht="15.6">
      <c r="A818" s="69">
        <v>188</v>
      </c>
      <c r="B818" s="70"/>
      <c r="C818" s="71" t="s">
        <v>1501</v>
      </c>
      <c r="D818" s="74" t="s">
        <v>1500</v>
      </c>
      <c r="E818" s="102">
        <v>2971.6574999999993</v>
      </c>
      <c r="F818" s="14">
        <f t="shared" si="51"/>
        <v>3565.9889999999991</v>
      </c>
      <c r="I818" s="104">
        <f t="shared" si="55"/>
        <v>3565.9889999999991</v>
      </c>
    </row>
    <row r="819" spans="1:9" ht="15.6">
      <c r="A819" s="69">
        <v>189</v>
      </c>
      <c r="B819" s="70"/>
      <c r="C819" s="71" t="s">
        <v>1502</v>
      </c>
      <c r="D819" s="74" t="s">
        <v>13</v>
      </c>
      <c r="E819" s="102">
        <v>4861.5099999999993</v>
      </c>
      <c r="F819" s="14">
        <f t="shared" si="51"/>
        <v>5833.811999999999</v>
      </c>
      <c r="I819" s="104">
        <f t="shared" si="55"/>
        <v>5833.811999999999</v>
      </c>
    </row>
    <row r="820" spans="1:9" ht="15.6">
      <c r="A820" s="69">
        <v>190</v>
      </c>
      <c r="B820" s="70"/>
      <c r="C820" s="71" t="s">
        <v>1503</v>
      </c>
      <c r="D820" s="74" t="s">
        <v>1344</v>
      </c>
      <c r="E820" s="102">
        <v>892.68749999999977</v>
      </c>
      <c r="F820" s="14">
        <f t="shared" si="51"/>
        <v>1071.2249999999997</v>
      </c>
      <c r="I820" s="104">
        <f t="shared" si="55"/>
        <v>1071.2249999999997</v>
      </c>
    </row>
    <row r="821" spans="1:9" ht="15.6">
      <c r="A821" s="69">
        <v>191</v>
      </c>
      <c r="B821" s="70"/>
      <c r="C821" s="71" t="s">
        <v>1504</v>
      </c>
      <c r="D821" s="74" t="s">
        <v>1505</v>
      </c>
      <c r="E821" s="102">
        <v>16030.022499999999</v>
      </c>
      <c r="F821" s="14">
        <f t="shared" si="51"/>
        <v>19236.026999999998</v>
      </c>
      <c r="I821" s="104">
        <f t="shared" si="55"/>
        <v>19236.026999999998</v>
      </c>
    </row>
    <row r="822" spans="1:9" ht="15.6">
      <c r="A822" s="69">
        <v>192</v>
      </c>
      <c r="B822" s="70"/>
      <c r="C822" s="71" t="s">
        <v>1506</v>
      </c>
      <c r="D822" s="74" t="s">
        <v>1507</v>
      </c>
      <c r="E822" s="102">
        <v>20943.109999999997</v>
      </c>
      <c r="F822" s="14">
        <f t="shared" si="51"/>
        <v>25131.731999999996</v>
      </c>
      <c r="I822" s="104">
        <f t="shared" si="55"/>
        <v>25131.731999999996</v>
      </c>
    </row>
    <row r="823" spans="1:9" s="21" customFormat="1" ht="15.6">
      <c r="A823" s="69">
        <v>193</v>
      </c>
      <c r="B823" s="75"/>
      <c r="C823" s="20" t="s">
        <v>1508</v>
      </c>
      <c r="D823" s="20" t="s">
        <v>1509</v>
      </c>
      <c r="E823" s="102">
        <v>2367.2749999999996</v>
      </c>
      <c r="F823" s="14">
        <f t="shared" ref="F823:F855" si="56">E823*$G$10</f>
        <v>2840.7299999999996</v>
      </c>
      <c r="I823" s="104">
        <f t="shared" si="55"/>
        <v>2840.7299999999996</v>
      </c>
    </row>
    <row r="824" spans="1:9" s="21" customFormat="1" ht="15.6">
      <c r="A824" s="69">
        <v>194</v>
      </c>
      <c r="B824" s="75"/>
      <c r="C824" s="20" t="s">
        <v>1510</v>
      </c>
      <c r="D824" s="20" t="s">
        <v>1509</v>
      </c>
      <c r="E824" s="102">
        <v>2367.2749999999996</v>
      </c>
      <c r="F824" s="14">
        <f t="shared" si="56"/>
        <v>2840.7299999999996</v>
      </c>
      <c r="I824" s="104">
        <f t="shared" si="55"/>
        <v>2840.7299999999996</v>
      </c>
    </row>
    <row r="825" spans="1:9" ht="15.6">
      <c r="A825" s="69">
        <v>195</v>
      </c>
      <c r="B825" s="70"/>
      <c r="C825" s="71" t="s">
        <v>1511</v>
      </c>
      <c r="D825" s="74" t="s">
        <v>1512</v>
      </c>
      <c r="E825" s="102">
        <v>4505.7574999999997</v>
      </c>
      <c r="F825" s="14">
        <f t="shared" si="56"/>
        <v>5406.9089999999997</v>
      </c>
      <c r="I825" s="104">
        <f t="shared" si="55"/>
        <v>5406.9089999999997</v>
      </c>
    </row>
    <row r="826" spans="1:9" ht="15.6">
      <c r="A826" s="69">
        <v>196</v>
      </c>
      <c r="B826" s="70"/>
      <c r="C826" s="71" t="s">
        <v>1513</v>
      </c>
      <c r="D826" s="74" t="s">
        <v>1514</v>
      </c>
      <c r="E826" s="102">
        <v>3743.9974999999995</v>
      </c>
      <c r="F826" s="14">
        <f t="shared" si="56"/>
        <v>4492.7969999999996</v>
      </c>
      <c r="I826" s="104">
        <f t="shared" si="55"/>
        <v>4492.7969999999996</v>
      </c>
    </row>
    <row r="827" spans="1:9" ht="15.6">
      <c r="A827" s="69">
        <v>197</v>
      </c>
      <c r="B827" s="70"/>
      <c r="C827" s="71" t="s">
        <v>1515</v>
      </c>
      <c r="D827" s="74" t="s">
        <v>1516</v>
      </c>
      <c r="E827" s="102">
        <v>11337.792499999998</v>
      </c>
      <c r="F827" s="14">
        <f t="shared" si="56"/>
        <v>13605.350999999997</v>
      </c>
      <c r="I827" s="104">
        <f t="shared" si="55"/>
        <v>13605.350999999997</v>
      </c>
    </row>
    <row r="828" spans="1:9" ht="15.6">
      <c r="A828" s="69">
        <v>198</v>
      </c>
      <c r="B828" s="70"/>
      <c r="C828" s="71" t="s">
        <v>1517</v>
      </c>
      <c r="D828" s="74" t="s">
        <v>777</v>
      </c>
      <c r="E828" s="102">
        <v>48863.729999999996</v>
      </c>
      <c r="F828" s="14">
        <f t="shared" si="56"/>
        <v>58636.475999999995</v>
      </c>
      <c r="I828" s="104">
        <f t="shared" si="55"/>
        <v>58636.475999999995</v>
      </c>
    </row>
    <row r="829" spans="1:9" ht="15.6">
      <c r="A829" s="69">
        <v>199</v>
      </c>
      <c r="B829" s="70"/>
      <c r="C829" s="71" t="s">
        <v>1518</v>
      </c>
      <c r="D829" s="74" t="s">
        <v>1519</v>
      </c>
      <c r="E829" s="102">
        <v>2942.5625</v>
      </c>
      <c r="F829" s="14">
        <f t="shared" si="56"/>
        <v>3531.0749999999998</v>
      </c>
      <c r="I829" s="104">
        <f>E829+E829*0.2</f>
        <v>3531.0749999999998</v>
      </c>
    </row>
    <row r="830" spans="1:9" ht="15.6">
      <c r="A830" s="69">
        <v>200</v>
      </c>
      <c r="B830" s="70"/>
      <c r="C830" s="71" t="s">
        <v>1520</v>
      </c>
      <c r="D830" s="74" t="s">
        <v>1521</v>
      </c>
      <c r="E830" s="102">
        <v>10984.684999999999</v>
      </c>
      <c r="F830" s="14">
        <f t="shared" si="56"/>
        <v>13181.621999999999</v>
      </c>
      <c r="I830" s="104">
        <f t="shared" si="55"/>
        <v>13181.621999999999</v>
      </c>
    </row>
    <row r="831" spans="1:9" ht="15.6">
      <c r="A831" s="69">
        <v>201</v>
      </c>
      <c r="B831" s="70"/>
      <c r="C831" s="71" t="s">
        <v>1522</v>
      </c>
      <c r="D831" s="74" t="s">
        <v>1466</v>
      </c>
      <c r="E831" s="102">
        <v>10472.877499999997</v>
      </c>
      <c r="F831" s="14">
        <f t="shared" si="56"/>
        <v>12567.452999999996</v>
      </c>
      <c r="I831" s="104">
        <f t="shared" si="55"/>
        <v>12567.452999999996</v>
      </c>
    </row>
    <row r="832" spans="1:9" ht="15.6">
      <c r="A832" s="69">
        <v>202</v>
      </c>
      <c r="B832" s="70"/>
      <c r="C832" s="71" t="s">
        <v>1523</v>
      </c>
      <c r="D832" s="74" t="s">
        <v>1466</v>
      </c>
      <c r="E832" s="102">
        <v>8723.2099999999991</v>
      </c>
      <c r="F832" s="14">
        <f t="shared" si="56"/>
        <v>10467.851999999999</v>
      </c>
      <c r="I832" s="104">
        <f t="shared" si="55"/>
        <v>10467.851999999999</v>
      </c>
    </row>
    <row r="833" spans="1:9" ht="15.6">
      <c r="A833" s="69">
        <v>203</v>
      </c>
      <c r="B833" s="70"/>
      <c r="C833" s="71" t="s">
        <v>1524</v>
      </c>
      <c r="D833" s="74" t="s">
        <v>1525</v>
      </c>
      <c r="E833" s="102">
        <v>15699.397499999999</v>
      </c>
      <c r="F833" s="14">
        <f t="shared" si="56"/>
        <v>18839.276999999998</v>
      </c>
      <c r="I833" s="104">
        <f t="shared" si="55"/>
        <v>18839.276999999998</v>
      </c>
    </row>
    <row r="834" spans="1:9" ht="15.6">
      <c r="A834" s="69">
        <v>204</v>
      </c>
      <c r="B834" s="70"/>
      <c r="C834" s="71" t="s">
        <v>1526</v>
      </c>
      <c r="D834" s="74" t="s">
        <v>1527</v>
      </c>
      <c r="E834" s="102">
        <v>2405.6274999999996</v>
      </c>
      <c r="F834" s="14">
        <f t="shared" si="56"/>
        <v>2886.7529999999992</v>
      </c>
      <c r="I834" s="104">
        <f t="shared" si="55"/>
        <v>2886.7529999999997</v>
      </c>
    </row>
    <row r="835" spans="1:9" ht="15.6">
      <c r="A835" s="69">
        <v>205</v>
      </c>
      <c r="B835" s="70"/>
      <c r="C835" s="71" t="s">
        <v>1528</v>
      </c>
      <c r="D835" s="74" t="s">
        <v>1529</v>
      </c>
      <c r="E835" s="102">
        <v>81801.914999999979</v>
      </c>
      <c r="F835" s="14">
        <f t="shared" si="56"/>
        <v>98162.297999999966</v>
      </c>
      <c r="I835" s="104">
        <f t="shared" si="55"/>
        <v>98162.297999999981</v>
      </c>
    </row>
    <row r="836" spans="1:9" ht="15.6">
      <c r="A836" s="69">
        <v>206</v>
      </c>
      <c r="B836" s="70"/>
      <c r="C836" s="71" t="s">
        <v>1530</v>
      </c>
      <c r="D836" s="74" t="s">
        <v>1531</v>
      </c>
      <c r="E836" s="102">
        <v>81879.94249999999</v>
      </c>
      <c r="F836" s="14">
        <f t="shared" si="56"/>
        <v>98255.930999999982</v>
      </c>
      <c r="I836" s="104">
        <f t="shared" si="55"/>
        <v>98255.930999999982</v>
      </c>
    </row>
    <row r="837" spans="1:9" ht="15.6">
      <c r="A837" s="69">
        <v>207</v>
      </c>
      <c r="B837" s="70"/>
      <c r="C837" s="71" t="s">
        <v>1532</v>
      </c>
      <c r="D837" s="74" t="s">
        <v>1533</v>
      </c>
      <c r="E837" s="102">
        <v>21219.512499999997</v>
      </c>
      <c r="F837" s="14">
        <f t="shared" si="56"/>
        <v>25463.414999999997</v>
      </c>
      <c r="I837" s="104">
        <f t="shared" si="55"/>
        <v>25463.414999999997</v>
      </c>
    </row>
    <row r="838" spans="1:9" ht="15.6">
      <c r="A838" s="69">
        <v>208</v>
      </c>
      <c r="B838" s="70"/>
      <c r="C838" s="71" t="s">
        <v>1534</v>
      </c>
      <c r="D838" s="74" t="s">
        <v>1151</v>
      </c>
      <c r="E838" s="102">
        <v>3546.9449999999993</v>
      </c>
      <c r="F838" s="14">
        <f t="shared" si="56"/>
        <v>4256.3339999999989</v>
      </c>
      <c r="I838" s="104">
        <f t="shared" si="55"/>
        <v>4256.3339999999989</v>
      </c>
    </row>
    <row r="839" spans="1:9" ht="15.6">
      <c r="A839" s="69">
        <v>209</v>
      </c>
      <c r="B839" s="70"/>
      <c r="C839" s="20" t="s">
        <v>1535</v>
      </c>
      <c r="D839" s="73" t="s">
        <v>563</v>
      </c>
      <c r="E839" s="102">
        <v>10273.179999999998</v>
      </c>
      <c r="F839" s="14">
        <f t="shared" si="56"/>
        <v>12327.815999999997</v>
      </c>
      <c r="I839" s="104">
        <f t="shared" si="55"/>
        <v>12327.815999999999</v>
      </c>
    </row>
    <row r="840" spans="1:9" ht="15.6">
      <c r="A840" s="69">
        <v>210</v>
      </c>
      <c r="B840" s="70"/>
      <c r="C840" s="20" t="s">
        <v>1536</v>
      </c>
      <c r="D840" s="73" t="s">
        <v>1537</v>
      </c>
      <c r="E840" s="102">
        <v>1590.9674999999997</v>
      </c>
      <c r="F840" s="14">
        <f t="shared" si="56"/>
        <v>1909.1609999999996</v>
      </c>
      <c r="I840" s="104">
        <f t="shared" si="55"/>
        <v>1909.1609999999996</v>
      </c>
    </row>
    <row r="841" spans="1:9" ht="15.6">
      <c r="A841" s="69">
        <v>211</v>
      </c>
      <c r="B841" s="70"/>
      <c r="C841" s="20" t="s">
        <v>1538</v>
      </c>
      <c r="D841" s="73" t="s">
        <v>1537</v>
      </c>
      <c r="E841" s="102">
        <v>1801.2449999999999</v>
      </c>
      <c r="F841" s="14">
        <f t="shared" si="56"/>
        <v>2161.4939999999997</v>
      </c>
      <c r="I841" s="104">
        <f t="shared" si="55"/>
        <v>2161.4939999999997</v>
      </c>
    </row>
    <row r="842" spans="1:9" ht="15.6">
      <c r="A842" s="69">
        <v>212</v>
      </c>
      <c r="B842" s="70"/>
      <c r="C842" s="20" t="s">
        <v>1539</v>
      </c>
      <c r="D842" s="73" t="s">
        <v>1537</v>
      </c>
      <c r="E842" s="102">
        <v>1801.2449999999999</v>
      </c>
      <c r="F842" s="14">
        <f t="shared" si="56"/>
        <v>2161.4939999999997</v>
      </c>
      <c r="I842" s="104">
        <f>E842+E842*0.2</f>
        <v>2161.4939999999997</v>
      </c>
    </row>
    <row r="843" spans="1:9" ht="15.6">
      <c r="A843" s="69">
        <v>213</v>
      </c>
      <c r="B843" s="70"/>
      <c r="C843" s="20" t="s">
        <v>1540</v>
      </c>
      <c r="D843" s="73" t="s">
        <v>1541</v>
      </c>
      <c r="E843" s="102">
        <v>1064.6124999999997</v>
      </c>
      <c r="F843" s="14">
        <f t="shared" si="56"/>
        <v>1277.5349999999996</v>
      </c>
      <c r="I843" s="104">
        <f t="shared" si="55"/>
        <v>1277.5349999999996</v>
      </c>
    </row>
    <row r="844" spans="1:9" ht="15.6">
      <c r="A844" s="69">
        <v>214</v>
      </c>
      <c r="B844" s="70"/>
      <c r="C844" s="71" t="s">
        <v>1542</v>
      </c>
      <c r="D844" s="72" t="s">
        <v>1342</v>
      </c>
      <c r="E844" s="102">
        <v>261.85499999999996</v>
      </c>
      <c r="F844" s="14">
        <f t="shared" si="56"/>
        <v>314.22599999999994</v>
      </c>
      <c r="I844" s="104">
        <f t="shared" si="55"/>
        <v>314.22599999999994</v>
      </c>
    </row>
    <row r="845" spans="1:9" ht="15.6">
      <c r="A845" s="69">
        <v>215</v>
      </c>
      <c r="B845" s="70"/>
      <c r="C845" s="71" t="s">
        <v>1543</v>
      </c>
      <c r="D845" s="72" t="s">
        <v>1151</v>
      </c>
      <c r="E845" s="102">
        <v>511.80749999999989</v>
      </c>
      <c r="F845" s="14">
        <f t="shared" si="56"/>
        <v>614.16899999999987</v>
      </c>
      <c r="I845" s="104">
        <f t="shared" si="55"/>
        <v>614.16899999999987</v>
      </c>
    </row>
    <row r="846" spans="1:9" s="21" customFormat="1" ht="15.6">
      <c r="A846" s="69">
        <v>216</v>
      </c>
      <c r="B846" s="75"/>
      <c r="C846" s="20" t="s">
        <v>1544</v>
      </c>
      <c r="D846" s="20" t="s">
        <v>1545</v>
      </c>
      <c r="E846" s="102">
        <v>290.94999999999993</v>
      </c>
      <c r="F846" s="14">
        <f t="shared" si="56"/>
        <v>349.13999999999993</v>
      </c>
      <c r="I846" s="104">
        <f t="shared" si="55"/>
        <v>349.13999999999993</v>
      </c>
    </row>
    <row r="847" spans="1:9" ht="15.6">
      <c r="A847" s="69">
        <v>217</v>
      </c>
      <c r="B847" s="70"/>
      <c r="C847" s="71" t="s">
        <v>1546</v>
      </c>
      <c r="D847" s="72" t="s">
        <v>1151</v>
      </c>
      <c r="E847" s="102">
        <v>236.72749999999996</v>
      </c>
      <c r="F847" s="14">
        <f t="shared" si="56"/>
        <v>284.07299999999992</v>
      </c>
      <c r="I847" s="104">
        <f t="shared" si="55"/>
        <v>284.07299999999998</v>
      </c>
    </row>
    <row r="848" spans="1:9" ht="15.6">
      <c r="A848" s="69">
        <v>218</v>
      </c>
      <c r="B848" s="70"/>
      <c r="C848" s="71" t="s">
        <v>1547</v>
      </c>
      <c r="D848" s="72" t="s">
        <v>1242</v>
      </c>
      <c r="E848" s="102">
        <v>603.05999999999995</v>
      </c>
      <c r="F848" s="14">
        <f t="shared" si="56"/>
        <v>723.67199999999991</v>
      </c>
      <c r="I848" s="104">
        <f t="shared" si="55"/>
        <v>723.67199999999991</v>
      </c>
    </row>
    <row r="849" spans="1:9" ht="15.6">
      <c r="A849" s="69">
        <v>219</v>
      </c>
      <c r="B849" s="70"/>
      <c r="C849" s="71" t="s">
        <v>1548</v>
      </c>
      <c r="D849" s="72" t="s">
        <v>276</v>
      </c>
      <c r="E849" s="102">
        <v>670.50749999999994</v>
      </c>
      <c r="F849" s="14">
        <f t="shared" si="56"/>
        <v>804.60899999999992</v>
      </c>
      <c r="I849" s="104">
        <f t="shared" si="55"/>
        <v>804.60899999999992</v>
      </c>
    </row>
    <row r="850" spans="1:9" ht="15.6">
      <c r="A850" s="69">
        <v>220</v>
      </c>
      <c r="B850" s="70"/>
      <c r="C850" s="20" t="s">
        <v>1549</v>
      </c>
      <c r="D850" s="73" t="s">
        <v>1550</v>
      </c>
      <c r="E850" s="102">
        <v>169.27999999999997</v>
      </c>
      <c r="F850" s="14">
        <f t="shared" si="56"/>
        <v>203.13599999999997</v>
      </c>
      <c r="I850" s="104">
        <f t="shared" si="55"/>
        <v>203.13599999999997</v>
      </c>
    </row>
    <row r="851" spans="1:9" ht="15.6">
      <c r="A851" s="69">
        <v>221</v>
      </c>
      <c r="B851" s="70"/>
      <c r="C851" s="71" t="s">
        <v>1551</v>
      </c>
      <c r="D851" s="72" t="s">
        <v>1552</v>
      </c>
      <c r="E851" s="102">
        <v>782372.48499999987</v>
      </c>
      <c r="F851" s="14">
        <f t="shared" si="56"/>
        <v>938846.98199999984</v>
      </c>
      <c r="I851" s="104">
        <f t="shared" si="55"/>
        <v>938846.98199999984</v>
      </c>
    </row>
    <row r="852" spans="1:9" ht="15.6">
      <c r="A852" s="69">
        <v>222</v>
      </c>
      <c r="B852" s="20"/>
      <c r="C852" s="20" t="s">
        <v>1553</v>
      </c>
      <c r="D852" s="51" t="s">
        <v>1554</v>
      </c>
      <c r="E852" s="102">
        <v>86939.827499999985</v>
      </c>
      <c r="F852" s="14">
        <f t="shared" si="56"/>
        <v>104327.79299999998</v>
      </c>
      <c r="I852" s="104">
        <f t="shared" si="55"/>
        <v>104327.79299999998</v>
      </c>
    </row>
    <row r="853" spans="1:9" s="21" customFormat="1" ht="15.6">
      <c r="A853" s="69">
        <v>223</v>
      </c>
      <c r="B853" s="75"/>
      <c r="C853" s="20" t="s">
        <v>1555</v>
      </c>
      <c r="D853" s="20" t="s">
        <v>1556</v>
      </c>
      <c r="E853" s="102">
        <v>7080.6649999999991</v>
      </c>
      <c r="F853" s="14">
        <f t="shared" si="56"/>
        <v>8496.7979999999989</v>
      </c>
      <c r="I853" s="104">
        <f t="shared" si="55"/>
        <v>8496.7979999999989</v>
      </c>
    </row>
    <row r="854" spans="1:9" s="21" customFormat="1" ht="15.6">
      <c r="A854" s="69">
        <v>224</v>
      </c>
      <c r="B854" s="75"/>
      <c r="C854" s="20" t="s">
        <v>1557</v>
      </c>
      <c r="D854" s="20" t="s">
        <v>1558</v>
      </c>
      <c r="E854" s="102">
        <v>7080.6649999999991</v>
      </c>
      <c r="F854" s="14">
        <f t="shared" si="56"/>
        <v>8496.7979999999989</v>
      </c>
      <c r="I854" s="104">
        <f t="shared" si="55"/>
        <v>8496.7979999999989</v>
      </c>
    </row>
    <row r="855" spans="1:9" s="21" customFormat="1" ht="15.6">
      <c r="A855" s="69">
        <v>225</v>
      </c>
      <c r="B855" s="20"/>
      <c r="C855" s="20" t="s">
        <v>1559</v>
      </c>
      <c r="D855" s="20" t="s">
        <v>1560</v>
      </c>
      <c r="E855" s="102">
        <v>813.33749999999998</v>
      </c>
      <c r="F855" s="14">
        <f t="shared" si="56"/>
        <v>976.00499999999988</v>
      </c>
      <c r="I855" s="104">
        <f t="shared" si="55"/>
        <v>976.005</v>
      </c>
    </row>
    <row r="856" spans="1:9" ht="15.6">
      <c r="A856" s="100"/>
      <c r="B856" s="90"/>
      <c r="C856" s="90"/>
      <c r="D856" s="88"/>
      <c r="E856" s="103">
        <f>SUM(E13:E855)</f>
        <v>10084307.162500001</v>
      </c>
      <c r="F856" s="103">
        <f>SUM(F13:F855)</f>
        <v>12101168.594999995</v>
      </c>
      <c r="I856" s="104">
        <f t="shared" si="55"/>
        <v>12101168.595000003</v>
      </c>
    </row>
    <row r="857" spans="1:9" ht="15.6">
      <c r="I857" s="104">
        <f t="shared" si="55"/>
        <v>0</v>
      </c>
    </row>
    <row r="858" spans="1:9" s="83" customFormat="1" ht="15.6">
      <c r="A858" s="78"/>
      <c r="B858" s="79"/>
      <c r="C858" s="79" t="s">
        <v>1564</v>
      </c>
      <c r="D858" s="80"/>
      <c r="E858" s="81"/>
      <c r="F858" s="82"/>
      <c r="I858" s="104">
        <f t="shared" si="55"/>
        <v>0</v>
      </c>
    </row>
  </sheetData>
  <mergeCells count="11">
    <mergeCell ref="A132:F132"/>
    <mergeCell ref="A168:F168"/>
    <mergeCell ref="A542:F542"/>
    <mergeCell ref="A630:F630"/>
    <mergeCell ref="A8:F8"/>
    <mergeCell ref="A10:F10"/>
    <mergeCell ref="A11:A12"/>
    <mergeCell ref="B11:B12"/>
    <mergeCell ref="C11:C12"/>
    <mergeCell ref="D11:D12"/>
    <mergeCell ref="E11:F11"/>
  </mergeCells>
  <pageMargins left="0.70866141732283461" right="0.70866141732283461" top="0.74803149606299213" bottom="0.74803149606299213" header="0.31496062992125984" footer="0.31496062992125984"/>
  <pageSetup paperSize="9" scale="68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858"/>
  <sheetViews>
    <sheetView tabSelected="1" view="pageBreakPreview" zoomScaleNormal="100" zoomScaleSheetLayoutView="100" workbookViewId="0">
      <selection activeCell="K130" sqref="K130"/>
    </sheetView>
  </sheetViews>
  <sheetFormatPr defaultColWidth="9.109375" defaultRowHeight="13.8" outlineLevelCol="1"/>
  <cols>
    <col min="1" max="1" width="5.5546875" style="1" customWidth="1"/>
    <col min="2" max="2" width="12.44140625" style="2" hidden="1" customWidth="1" outlineLevel="1"/>
    <col min="3" max="3" width="29.6640625" style="2" customWidth="1" collapsed="1"/>
    <col min="4" max="4" width="37.5546875" style="3" customWidth="1"/>
    <col min="5" max="5" width="9.88671875" style="7" customWidth="1"/>
    <col min="6" max="6" width="10.5546875" style="2" customWidth="1"/>
    <col min="7" max="7" width="3.44140625" style="5" customWidth="1" outlineLevel="1"/>
    <col min="8" max="8" width="2.5546875" style="5" customWidth="1" outlineLevel="1"/>
    <col min="9" max="16384" width="9.109375" style="5"/>
  </cols>
  <sheetData>
    <row r="1" spans="1:8" ht="13.2">
      <c r="E1" s="120" t="s">
        <v>0</v>
      </c>
      <c r="F1" s="5"/>
    </row>
    <row r="2" spans="1:8" ht="13.2">
      <c r="E2" s="121" t="s">
        <v>1569</v>
      </c>
      <c r="F2" s="5"/>
    </row>
    <row r="3" spans="1:8" ht="13.2">
      <c r="E3" s="2"/>
      <c r="F3" s="120" t="s">
        <v>2</v>
      </c>
    </row>
    <row r="4" spans="1:8" ht="30" customHeight="1">
      <c r="E4" s="2"/>
      <c r="F4" s="120" t="s">
        <v>1570</v>
      </c>
    </row>
    <row r="5" spans="1:8" ht="19.5" customHeight="1">
      <c r="E5" s="2"/>
      <c r="F5" s="120" t="s">
        <v>1573</v>
      </c>
    </row>
    <row r="6" spans="1:8" ht="13.2">
      <c r="E6" s="2"/>
    </row>
    <row r="7" spans="1:8" ht="24" customHeight="1">
      <c r="E7" s="2"/>
    </row>
    <row r="8" spans="1:8" ht="58.5" customHeight="1">
      <c r="A8" s="122" t="s">
        <v>1574</v>
      </c>
      <c r="B8" s="123"/>
      <c r="C8" s="123"/>
      <c r="D8" s="123"/>
      <c r="E8" s="123"/>
      <c r="F8" s="123"/>
    </row>
    <row r="9" spans="1:8" ht="20.25" customHeight="1">
      <c r="E9" s="124">
        <v>1.1499999999999999</v>
      </c>
      <c r="G9" s="5">
        <v>1.2</v>
      </c>
      <c r="H9" s="5" t="s">
        <v>1562</v>
      </c>
    </row>
    <row r="10" spans="1:8">
      <c r="A10" s="125" t="s">
        <v>4</v>
      </c>
      <c r="B10" s="125"/>
      <c r="C10" s="125"/>
      <c r="D10" s="125"/>
      <c r="E10" s="125"/>
      <c r="F10" s="125"/>
      <c r="G10" s="5">
        <v>1.2</v>
      </c>
      <c r="H10" s="5" t="s">
        <v>1563</v>
      </c>
    </row>
    <row r="11" spans="1:8" ht="15.75" customHeight="1">
      <c r="A11" s="126" t="s">
        <v>5</v>
      </c>
      <c r="B11" s="127" t="s">
        <v>6</v>
      </c>
      <c r="C11" s="127" t="s">
        <v>7</v>
      </c>
      <c r="D11" s="128" t="s">
        <v>8</v>
      </c>
      <c r="E11" s="129" t="s">
        <v>9</v>
      </c>
      <c r="F11" s="130"/>
    </row>
    <row r="12" spans="1:8">
      <c r="A12" s="126"/>
      <c r="B12" s="127"/>
      <c r="C12" s="127"/>
      <c r="D12" s="128"/>
      <c r="E12" s="131" t="s">
        <v>10</v>
      </c>
      <c r="F12" s="131" t="s">
        <v>11</v>
      </c>
    </row>
    <row r="13" spans="1:8">
      <c r="A13" s="132">
        <v>1</v>
      </c>
      <c r="B13" s="133"/>
      <c r="C13" s="133" t="s">
        <v>12</v>
      </c>
      <c r="D13" s="134" t="s">
        <v>13</v>
      </c>
      <c r="E13" s="135">
        <f>'прайс 01072021'!E13*$G$9</f>
        <v>823.65299999999979</v>
      </c>
      <c r="F13" s="136">
        <f>E13*$G$10</f>
        <v>988.38359999999966</v>
      </c>
      <c r="H13" s="94"/>
    </row>
    <row r="14" spans="1:8" s="139" customFormat="1">
      <c r="A14" s="137">
        <v>2</v>
      </c>
      <c r="B14" s="138" t="s">
        <v>14</v>
      </c>
      <c r="C14" s="138" t="s">
        <v>15</v>
      </c>
      <c r="D14" s="134" t="s">
        <v>16</v>
      </c>
      <c r="E14" s="135">
        <f>'прайс 01072021'!E14*$G$9</f>
        <v>1042.6589999999999</v>
      </c>
      <c r="F14" s="136">
        <f t="shared" ref="F14:F76" si="0">E14*$G$10</f>
        <v>1251.1907999999999</v>
      </c>
    </row>
    <row r="15" spans="1:8" s="139" customFormat="1">
      <c r="A15" s="137">
        <v>3</v>
      </c>
      <c r="B15" s="138" t="s">
        <v>17</v>
      </c>
      <c r="C15" s="138" t="s">
        <v>18</v>
      </c>
      <c r="D15" s="134" t="s">
        <v>16</v>
      </c>
      <c r="E15" s="135">
        <f>'прайс 01072021'!E15*$G$9</f>
        <v>1042.6589999999999</v>
      </c>
      <c r="F15" s="136">
        <f t="shared" si="0"/>
        <v>1251.1907999999999</v>
      </c>
    </row>
    <row r="16" spans="1:8" s="139" customFormat="1">
      <c r="A16" s="132">
        <v>4</v>
      </c>
      <c r="B16" s="138" t="s">
        <v>19</v>
      </c>
      <c r="C16" s="138" t="s">
        <v>20</v>
      </c>
      <c r="D16" s="134" t="s">
        <v>21</v>
      </c>
      <c r="E16" s="135">
        <f>'прайс 01072021'!E16*$G$9</f>
        <v>577.66799999999989</v>
      </c>
      <c r="F16" s="136">
        <f t="shared" si="0"/>
        <v>693.20159999999987</v>
      </c>
    </row>
    <row r="17" spans="1:6" s="139" customFormat="1">
      <c r="A17" s="137">
        <v>5</v>
      </c>
      <c r="B17" s="138" t="s">
        <v>22</v>
      </c>
      <c r="C17" s="138" t="s">
        <v>23</v>
      </c>
      <c r="D17" s="134" t="s">
        <v>24</v>
      </c>
      <c r="E17" s="135">
        <f>'прайс 01072021'!E17*$G$9</f>
        <v>168.22199999999995</v>
      </c>
      <c r="F17" s="136">
        <f t="shared" si="0"/>
        <v>201.86639999999994</v>
      </c>
    </row>
    <row r="18" spans="1:6" s="139" customFormat="1">
      <c r="A18" s="137">
        <v>6</v>
      </c>
      <c r="B18" s="138" t="s">
        <v>25</v>
      </c>
      <c r="C18" s="138" t="s">
        <v>26</v>
      </c>
      <c r="D18" s="134" t="s">
        <v>27</v>
      </c>
      <c r="E18" s="135">
        <f>'прайс 01072021'!E18*$G$9</f>
        <v>4448.360999999999</v>
      </c>
      <c r="F18" s="136">
        <f t="shared" si="0"/>
        <v>5338.0331999999989</v>
      </c>
    </row>
    <row r="19" spans="1:6" s="139" customFormat="1">
      <c r="A19" s="132">
        <v>7</v>
      </c>
      <c r="B19" s="138"/>
      <c r="C19" s="138" t="s">
        <v>28</v>
      </c>
      <c r="D19" s="134" t="s">
        <v>29</v>
      </c>
      <c r="E19" s="135">
        <f>'прайс 01072021'!E19*$G$9</f>
        <v>111.08999999999999</v>
      </c>
      <c r="F19" s="136">
        <f t="shared" si="0"/>
        <v>133.30799999999999</v>
      </c>
    </row>
    <row r="20" spans="1:6" s="139" customFormat="1">
      <c r="A20" s="137">
        <v>8</v>
      </c>
      <c r="B20" s="138"/>
      <c r="C20" s="138" t="s">
        <v>30</v>
      </c>
      <c r="D20" s="134" t="s">
        <v>31</v>
      </c>
      <c r="E20" s="135">
        <f>'прайс 01072021'!E20*$G$9</f>
        <v>4457.8829999999998</v>
      </c>
      <c r="F20" s="136">
        <f t="shared" si="0"/>
        <v>5349.4595999999992</v>
      </c>
    </row>
    <row r="21" spans="1:6" s="142" customFormat="1">
      <c r="A21" s="137">
        <v>9</v>
      </c>
      <c r="B21" s="140"/>
      <c r="C21" s="141" t="s">
        <v>32</v>
      </c>
      <c r="D21" s="141" t="s">
        <v>33</v>
      </c>
      <c r="E21" s="135">
        <f>'прайс 01072021'!E21*$G$9</f>
        <v>347.553</v>
      </c>
      <c r="F21" s="136">
        <f t="shared" si="0"/>
        <v>417.06360000000001</v>
      </c>
    </row>
    <row r="22" spans="1:6" s="139" customFormat="1">
      <c r="A22" s="132">
        <v>10</v>
      </c>
      <c r="B22" s="138"/>
      <c r="C22" s="138" t="s">
        <v>34</v>
      </c>
      <c r="D22" s="134" t="s">
        <v>35</v>
      </c>
      <c r="E22" s="135">
        <f>'прайс 01072021'!E22*$G$9</f>
        <v>760.17299999999977</v>
      </c>
      <c r="F22" s="136">
        <f t="shared" si="0"/>
        <v>912.20759999999973</v>
      </c>
    </row>
    <row r="23" spans="1:6" s="139" customFormat="1">
      <c r="A23" s="137">
        <v>11</v>
      </c>
      <c r="B23" s="138" t="s">
        <v>36</v>
      </c>
      <c r="C23" s="138" t="s">
        <v>37</v>
      </c>
      <c r="D23" s="134" t="s">
        <v>38</v>
      </c>
      <c r="E23" s="135">
        <f>'прайс 01072021'!E23*$G$9</f>
        <v>187.26599999999996</v>
      </c>
      <c r="F23" s="136">
        <f t="shared" si="0"/>
        <v>224.71919999999994</v>
      </c>
    </row>
    <row r="24" spans="1:6" s="142" customFormat="1">
      <c r="A24" s="137">
        <v>12</v>
      </c>
      <c r="B24" s="140"/>
      <c r="C24" s="141" t="s">
        <v>39</v>
      </c>
      <c r="D24" s="141" t="s">
        <v>40</v>
      </c>
      <c r="E24" s="135">
        <f>'прайс 01072021'!E24*$G$9</f>
        <v>3369.2009999999996</v>
      </c>
      <c r="F24" s="136">
        <f t="shared" si="0"/>
        <v>4043.0411999999992</v>
      </c>
    </row>
    <row r="25" spans="1:6" s="139" customFormat="1">
      <c r="A25" s="132">
        <v>13</v>
      </c>
      <c r="B25" s="138" t="s">
        <v>41</v>
      </c>
      <c r="C25" s="138" t="s">
        <v>42</v>
      </c>
      <c r="D25" s="134" t="s">
        <v>43</v>
      </c>
      <c r="E25" s="135">
        <f>'прайс 01072021'!E25*$G$9</f>
        <v>3907.1939999999991</v>
      </c>
      <c r="F25" s="136">
        <f t="shared" si="0"/>
        <v>4688.6327999999985</v>
      </c>
    </row>
    <row r="26" spans="1:6" s="139" customFormat="1" ht="26.4">
      <c r="A26" s="137">
        <v>14</v>
      </c>
      <c r="B26" s="138"/>
      <c r="C26" s="138" t="s">
        <v>44</v>
      </c>
      <c r="D26" s="134" t="s">
        <v>45</v>
      </c>
      <c r="E26" s="135">
        <f>'прайс 01072021'!E26*$G$9</f>
        <v>1802.8319999999997</v>
      </c>
      <c r="F26" s="136">
        <f t="shared" si="0"/>
        <v>2163.3983999999996</v>
      </c>
    </row>
    <row r="27" spans="1:6" s="139" customFormat="1">
      <c r="A27" s="137">
        <v>15</v>
      </c>
      <c r="B27" s="138"/>
      <c r="C27" s="138" t="s">
        <v>46</v>
      </c>
      <c r="D27" s="134" t="s">
        <v>47</v>
      </c>
      <c r="E27" s="135">
        <f>'прайс 01072021'!E27*$G$9</f>
        <v>245.98499999999996</v>
      </c>
      <c r="F27" s="136">
        <f t="shared" si="0"/>
        <v>295.18199999999996</v>
      </c>
    </row>
    <row r="28" spans="1:6" s="139" customFormat="1">
      <c r="A28" s="132">
        <v>16</v>
      </c>
      <c r="B28" s="138"/>
      <c r="C28" s="138" t="s">
        <v>48</v>
      </c>
      <c r="D28" s="134" t="s">
        <v>49</v>
      </c>
      <c r="E28" s="135">
        <f>'прайс 01072021'!E28*$G$9</f>
        <v>245.98499999999996</v>
      </c>
      <c r="F28" s="136">
        <f t="shared" si="0"/>
        <v>295.18199999999996</v>
      </c>
    </row>
    <row r="29" spans="1:6" s="139" customFormat="1">
      <c r="A29" s="137">
        <v>17</v>
      </c>
      <c r="B29" s="138" t="s">
        <v>50</v>
      </c>
      <c r="C29" s="138" t="s">
        <v>51</v>
      </c>
      <c r="D29" s="134" t="s">
        <v>52</v>
      </c>
      <c r="E29" s="135">
        <f>'прайс 01072021'!E29*$G$9</f>
        <v>65.066999999999993</v>
      </c>
      <c r="F29" s="136">
        <f t="shared" si="0"/>
        <v>78.080399999999983</v>
      </c>
    </row>
    <row r="30" spans="1:6" s="139" customFormat="1">
      <c r="A30" s="137">
        <v>18</v>
      </c>
      <c r="B30" s="138" t="s">
        <v>53</v>
      </c>
      <c r="C30" s="138" t="s">
        <v>54</v>
      </c>
      <c r="D30" s="134" t="s">
        <v>55</v>
      </c>
      <c r="E30" s="135">
        <f>'прайс 01072021'!E30*$G$9</f>
        <v>82.523999999999987</v>
      </c>
      <c r="F30" s="136">
        <f t="shared" si="0"/>
        <v>99.028799999999976</v>
      </c>
    </row>
    <row r="31" spans="1:6" s="139" customFormat="1">
      <c r="A31" s="132">
        <v>19</v>
      </c>
      <c r="B31" s="138" t="s">
        <v>56</v>
      </c>
      <c r="C31" s="138" t="s">
        <v>57</v>
      </c>
      <c r="D31" s="134" t="s">
        <v>58</v>
      </c>
      <c r="E31" s="135">
        <f>'прайс 01072021'!E31*$G$9</f>
        <v>406.27199999999993</v>
      </c>
      <c r="F31" s="136">
        <f t="shared" si="0"/>
        <v>487.52639999999991</v>
      </c>
    </row>
    <row r="32" spans="1:6" s="139" customFormat="1">
      <c r="A32" s="137">
        <v>20</v>
      </c>
      <c r="B32" s="138"/>
      <c r="C32" s="138" t="s">
        <v>59</v>
      </c>
      <c r="D32" s="134" t="s">
        <v>31</v>
      </c>
      <c r="E32" s="135">
        <f>'прайс 01072021'!E32*$G$9</f>
        <v>2585.2229999999995</v>
      </c>
      <c r="F32" s="136">
        <f t="shared" si="0"/>
        <v>3102.2675999999992</v>
      </c>
    </row>
    <row r="33" spans="1:6" s="142" customFormat="1">
      <c r="A33" s="137">
        <v>21</v>
      </c>
      <c r="B33" s="140"/>
      <c r="C33" s="141" t="s">
        <v>60</v>
      </c>
      <c r="D33" s="141" t="s">
        <v>61</v>
      </c>
      <c r="E33" s="135">
        <f>'прайс 01072021'!E33*$G$9</f>
        <v>596.71199999999988</v>
      </c>
      <c r="F33" s="136">
        <f t="shared" si="0"/>
        <v>716.05439999999987</v>
      </c>
    </row>
    <row r="34" spans="1:6" s="139" customFormat="1">
      <c r="A34" s="132">
        <v>22</v>
      </c>
      <c r="B34" s="138" t="s">
        <v>62</v>
      </c>
      <c r="C34" s="138" t="s">
        <v>63</v>
      </c>
      <c r="D34" s="134" t="s">
        <v>16</v>
      </c>
      <c r="E34" s="135">
        <f>'прайс 01072021'!E34*$G$9</f>
        <v>146.00399999999999</v>
      </c>
      <c r="F34" s="136">
        <f t="shared" si="0"/>
        <v>175.20479999999998</v>
      </c>
    </row>
    <row r="35" spans="1:6" s="139" customFormat="1">
      <c r="A35" s="137">
        <v>23</v>
      </c>
      <c r="B35" s="138" t="s">
        <v>64</v>
      </c>
      <c r="C35" s="138" t="s">
        <v>65</v>
      </c>
      <c r="D35" s="134" t="s">
        <v>27</v>
      </c>
      <c r="E35" s="135">
        <f>'прайс 01072021'!E35*$G$9</f>
        <v>3624.7079999999996</v>
      </c>
      <c r="F35" s="136">
        <f t="shared" si="0"/>
        <v>4349.6495999999997</v>
      </c>
    </row>
    <row r="36" spans="1:6" s="139" customFormat="1">
      <c r="A36" s="137">
        <v>24</v>
      </c>
      <c r="B36" s="138" t="s">
        <v>66</v>
      </c>
      <c r="C36" s="138" t="s">
        <v>67</v>
      </c>
      <c r="D36" s="134" t="s">
        <v>68</v>
      </c>
      <c r="E36" s="135">
        <f>'прайс 01072021'!E36*$G$9</f>
        <v>8571.3869999999988</v>
      </c>
      <c r="F36" s="136">
        <f t="shared" si="0"/>
        <v>10285.664399999998</v>
      </c>
    </row>
    <row r="37" spans="1:6" s="139" customFormat="1">
      <c r="A37" s="132">
        <v>25</v>
      </c>
      <c r="B37" s="138"/>
      <c r="C37" s="138" t="s">
        <v>69</v>
      </c>
      <c r="D37" s="134" t="s">
        <v>70</v>
      </c>
      <c r="E37" s="135">
        <f>'прайс 01072021'!E37*$G$9</f>
        <v>196.78799999999998</v>
      </c>
      <c r="F37" s="136">
        <f t="shared" si="0"/>
        <v>236.14559999999997</v>
      </c>
    </row>
    <row r="38" spans="1:6" s="139" customFormat="1">
      <c r="A38" s="137">
        <v>26</v>
      </c>
      <c r="B38" s="138" t="s">
        <v>71</v>
      </c>
      <c r="C38" s="138" t="s">
        <v>72</v>
      </c>
      <c r="D38" s="134" t="s">
        <v>73</v>
      </c>
      <c r="E38" s="135">
        <f>'прайс 01072021'!E38*$G$9</f>
        <v>168.22199999999995</v>
      </c>
      <c r="F38" s="136">
        <f t="shared" si="0"/>
        <v>201.86639999999994</v>
      </c>
    </row>
    <row r="39" spans="1:6" s="139" customFormat="1">
      <c r="A39" s="137">
        <v>27</v>
      </c>
      <c r="B39" s="138" t="s">
        <v>74</v>
      </c>
      <c r="C39" s="138" t="s">
        <v>75</v>
      </c>
      <c r="D39" s="134" t="s">
        <v>76</v>
      </c>
      <c r="E39" s="135">
        <f>'прайс 01072021'!E39*$G$9</f>
        <v>14671.814999999999</v>
      </c>
      <c r="F39" s="136">
        <f t="shared" si="0"/>
        <v>17606.177999999996</v>
      </c>
    </row>
    <row r="40" spans="1:6" s="139" customFormat="1">
      <c r="A40" s="132">
        <v>28</v>
      </c>
      <c r="B40" s="138" t="s">
        <v>77</v>
      </c>
      <c r="C40" s="138" t="s">
        <v>78</v>
      </c>
      <c r="D40" s="134" t="s">
        <v>79</v>
      </c>
      <c r="E40" s="135">
        <f>'прайс 01072021'!E40*$G$9</f>
        <v>26372.765999999996</v>
      </c>
      <c r="F40" s="136">
        <f t="shared" si="0"/>
        <v>31647.319199999994</v>
      </c>
    </row>
    <row r="41" spans="1:6" s="139" customFormat="1">
      <c r="A41" s="137">
        <v>29</v>
      </c>
      <c r="B41" s="138" t="s">
        <v>80</v>
      </c>
      <c r="C41" s="138" t="s">
        <v>81</v>
      </c>
      <c r="D41" s="134" t="s">
        <v>82</v>
      </c>
      <c r="E41" s="135">
        <f>'прайс 01072021'!E41*$G$9</f>
        <v>587.18999999999983</v>
      </c>
      <c r="F41" s="136">
        <f t="shared" si="0"/>
        <v>704.62799999999982</v>
      </c>
    </row>
    <row r="42" spans="1:6" s="139" customFormat="1">
      <c r="A42" s="137">
        <v>30</v>
      </c>
      <c r="B42" s="138" t="s">
        <v>83</v>
      </c>
      <c r="C42" s="138" t="s">
        <v>84</v>
      </c>
      <c r="D42" s="134" t="s">
        <v>82</v>
      </c>
      <c r="E42" s="135">
        <f>'прайс 01072021'!E42*$G$9</f>
        <v>587.18999999999983</v>
      </c>
      <c r="F42" s="136">
        <f t="shared" si="0"/>
        <v>704.62799999999982</v>
      </c>
    </row>
    <row r="43" spans="1:6" s="139" customFormat="1">
      <c r="A43" s="132">
        <v>31</v>
      </c>
      <c r="B43" s="138" t="s">
        <v>85</v>
      </c>
      <c r="C43" s="138" t="s">
        <v>86</v>
      </c>
      <c r="D43" s="134" t="s">
        <v>87</v>
      </c>
      <c r="E43" s="135">
        <f>'прайс 01072021'!E43*$G$9</f>
        <v>92.045999999999978</v>
      </c>
      <c r="F43" s="136">
        <f t="shared" si="0"/>
        <v>110.45519999999998</v>
      </c>
    </row>
    <row r="44" spans="1:6" s="142" customFormat="1">
      <c r="A44" s="137">
        <v>32</v>
      </c>
      <c r="B44" s="141"/>
      <c r="C44" s="141" t="s">
        <v>88</v>
      </c>
      <c r="D44" s="141" t="s">
        <v>89</v>
      </c>
      <c r="E44" s="135">
        <f>'прайс 01072021'!E44*$G$9</f>
        <v>249.15899999999993</v>
      </c>
      <c r="F44" s="136">
        <f t="shared" si="0"/>
        <v>298.99079999999992</v>
      </c>
    </row>
    <row r="45" spans="1:6" s="142" customFormat="1">
      <c r="A45" s="137">
        <v>33</v>
      </c>
      <c r="B45" s="141"/>
      <c r="C45" s="141" t="s">
        <v>90</v>
      </c>
      <c r="D45" s="141" t="s">
        <v>61</v>
      </c>
      <c r="E45" s="135">
        <f>'прайс 01072021'!E45*$G$9</f>
        <v>347.553</v>
      </c>
      <c r="F45" s="136">
        <f t="shared" si="0"/>
        <v>417.06360000000001</v>
      </c>
    </row>
    <row r="46" spans="1:6" s="142" customFormat="1">
      <c r="A46" s="132">
        <v>34</v>
      </c>
      <c r="B46" s="141"/>
      <c r="C46" s="141" t="s">
        <v>86</v>
      </c>
      <c r="D46" s="141" t="s">
        <v>61</v>
      </c>
      <c r="E46" s="135">
        <f>'прайс 01072021'!E46*$G$9</f>
        <v>82.523999999999987</v>
      </c>
      <c r="F46" s="136">
        <f t="shared" si="0"/>
        <v>99.028799999999976</v>
      </c>
    </row>
    <row r="47" spans="1:6" s="142" customFormat="1">
      <c r="A47" s="137">
        <v>35</v>
      </c>
      <c r="B47" s="140"/>
      <c r="C47" s="141" t="s">
        <v>91</v>
      </c>
      <c r="D47" s="141" t="s">
        <v>92</v>
      </c>
      <c r="E47" s="135">
        <f>'прайс 01072021'!E47*$G$9</f>
        <v>742.71599999999978</v>
      </c>
      <c r="F47" s="136">
        <f t="shared" si="0"/>
        <v>891.25919999999974</v>
      </c>
    </row>
    <row r="48" spans="1:6" s="142" customFormat="1">
      <c r="A48" s="137">
        <v>36</v>
      </c>
      <c r="B48" s="140"/>
      <c r="C48" s="141" t="s">
        <v>93</v>
      </c>
      <c r="D48" s="141" t="s">
        <v>94</v>
      </c>
      <c r="E48" s="135">
        <f>'прайс 01072021'!E48*$G$9</f>
        <v>104.74199999999998</v>
      </c>
      <c r="F48" s="136">
        <f t="shared" si="0"/>
        <v>125.69039999999997</v>
      </c>
    </row>
    <row r="49" spans="1:6" s="139" customFormat="1">
      <c r="A49" s="132">
        <v>37</v>
      </c>
      <c r="B49" s="138"/>
      <c r="C49" s="138" t="s">
        <v>95</v>
      </c>
      <c r="D49" s="134" t="s">
        <v>96</v>
      </c>
      <c r="E49" s="135">
        <f>'прайс 01072021'!E49*$G$9</f>
        <v>8012.7629999999981</v>
      </c>
      <c r="F49" s="136">
        <f t="shared" si="0"/>
        <v>9615.3155999999981</v>
      </c>
    </row>
    <row r="50" spans="1:6" s="139" customFormat="1">
      <c r="A50" s="137">
        <v>38</v>
      </c>
      <c r="B50" s="138" t="s">
        <v>97</v>
      </c>
      <c r="C50" s="138" t="s">
        <v>98</v>
      </c>
      <c r="D50" s="134" t="s">
        <v>99</v>
      </c>
      <c r="E50" s="135">
        <f>'прайс 01072021'!E50*$G$9</f>
        <v>1785.3749999999998</v>
      </c>
      <c r="F50" s="136">
        <f t="shared" si="0"/>
        <v>2142.4499999999998</v>
      </c>
    </row>
    <row r="51" spans="1:6" s="139" customFormat="1">
      <c r="A51" s="137">
        <v>39</v>
      </c>
      <c r="B51" s="138"/>
      <c r="C51" s="138" t="s">
        <v>100</v>
      </c>
      <c r="D51" s="134" t="s">
        <v>99</v>
      </c>
      <c r="E51" s="135">
        <f>'прайс 01072021'!E51*$G$9</f>
        <v>1785.3749999999998</v>
      </c>
      <c r="F51" s="136">
        <f t="shared" si="0"/>
        <v>2142.4499999999998</v>
      </c>
    </row>
    <row r="52" spans="1:6" s="139" customFormat="1">
      <c r="A52" s="132">
        <v>40</v>
      </c>
      <c r="B52" s="138"/>
      <c r="C52" s="138" t="s">
        <v>101</v>
      </c>
      <c r="D52" s="134" t="s">
        <v>102</v>
      </c>
      <c r="E52" s="135">
        <f>'прайс 01072021'!E52*$G$9</f>
        <v>2291.6279999999997</v>
      </c>
      <c r="F52" s="136">
        <f t="shared" si="0"/>
        <v>2749.9535999999994</v>
      </c>
    </row>
    <row r="53" spans="1:6" s="139" customFormat="1">
      <c r="A53" s="137">
        <v>41</v>
      </c>
      <c r="B53" s="138" t="s">
        <v>103</v>
      </c>
      <c r="C53" s="138" t="s">
        <v>104</v>
      </c>
      <c r="D53" s="134" t="s">
        <v>105</v>
      </c>
      <c r="E53" s="135">
        <f>'прайс 01072021'!E53*$G$9</f>
        <v>5506.8899999999985</v>
      </c>
      <c r="F53" s="136">
        <f t="shared" si="0"/>
        <v>6608.2679999999982</v>
      </c>
    </row>
    <row r="54" spans="1:6" s="139" customFormat="1">
      <c r="A54" s="137">
        <v>42</v>
      </c>
      <c r="B54" s="138"/>
      <c r="C54" s="138" t="s">
        <v>106</v>
      </c>
      <c r="D54" s="134" t="s">
        <v>107</v>
      </c>
      <c r="E54" s="135">
        <f>'прайс 01072021'!E54*$G$9</f>
        <v>2967.6899999999996</v>
      </c>
      <c r="F54" s="136">
        <f t="shared" si="0"/>
        <v>3561.2279999999996</v>
      </c>
    </row>
    <row r="55" spans="1:6" s="139" customFormat="1">
      <c r="A55" s="132">
        <v>43</v>
      </c>
      <c r="B55" s="138"/>
      <c r="C55" s="138" t="s">
        <v>108</v>
      </c>
      <c r="D55" s="134" t="s">
        <v>109</v>
      </c>
      <c r="E55" s="135">
        <f>'прайс 01072021'!E55*$G$9</f>
        <v>452.29499999999996</v>
      </c>
      <c r="F55" s="136">
        <f t="shared" si="0"/>
        <v>542.75399999999991</v>
      </c>
    </row>
    <row r="56" spans="1:6" s="139" customFormat="1">
      <c r="A56" s="137">
        <v>44</v>
      </c>
      <c r="B56" s="138"/>
      <c r="C56" s="138" t="s">
        <v>110</v>
      </c>
      <c r="D56" s="134" t="s">
        <v>111</v>
      </c>
      <c r="E56" s="135">
        <f>'прайс 01072021'!E56*$G$9</f>
        <v>111.08999999999999</v>
      </c>
      <c r="F56" s="136">
        <f t="shared" si="0"/>
        <v>133.30799999999999</v>
      </c>
    </row>
    <row r="57" spans="1:6" s="142" customFormat="1">
      <c r="A57" s="137">
        <v>45</v>
      </c>
      <c r="B57" s="140"/>
      <c r="C57" s="141" t="s">
        <v>112</v>
      </c>
      <c r="D57" s="141" t="s">
        <v>92</v>
      </c>
      <c r="E57" s="135">
        <f>'прайс 01072021'!E57*$G$9</f>
        <v>1242.6209999999999</v>
      </c>
      <c r="F57" s="136">
        <f t="shared" si="0"/>
        <v>1491.1451999999997</v>
      </c>
    </row>
    <row r="58" spans="1:6" s="139" customFormat="1">
      <c r="A58" s="132">
        <v>46</v>
      </c>
      <c r="B58" s="138" t="s">
        <v>113</v>
      </c>
      <c r="C58" s="138" t="s">
        <v>114</v>
      </c>
      <c r="D58" s="134" t="s">
        <v>115</v>
      </c>
      <c r="E58" s="135">
        <f>'прайс 01072021'!E58*$G$9</f>
        <v>3061.3229999999994</v>
      </c>
      <c r="F58" s="136">
        <f t="shared" si="0"/>
        <v>3673.5875999999994</v>
      </c>
    </row>
    <row r="59" spans="1:6" s="142" customFormat="1">
      <c r="A59" s="137">
        <v>47</v>
      </c>
      <c r="B59" s="140"/>
      <c r="C59" s="141" t="s">
        <v>116</v>
      </c>
      <c r="D59" s="141" t="s">
        <v>117</v>
      </c>
      <c r="E59" s="135">
        <f>'прайс 01072021'!E59*$G$9</f>
        <v>1691.7419999999995</v>
      </c>
      <c r="F59" s="136">
        <f t="shared" si="0"/>
        <v>2030.0903999999994</v>
      </c>
    </row>
    <row r="60" spans="1:6" s="142" customFormat="1">
      <c r="A60" s="137">
        <v>48</v>
      </c>
      <c r="B60" s="140"/>
      <c r="C60" s="141" t="s">
        <v>118</v>
      </c>
      <c r="D60" s="141" t="s">
        <v>119</v>
      </c>
      <c r="E60" s="135">
        <f>'прайс 01072021'!E60*$G$9</f>
        <v>44.435999999999993</v>
      </c>
      <c r="F60" s="136">
        <f t="shared" si="0"/>
        <v>53.323199999999993</v>
      </c>
    </row>
    <row r="61" spans="1:6" s="142" customFormat="1">
      <c r="A61" s="132">
        <v>49</v>
      </c>
      <c r="B61" s="140"/>
      <c r="C61" s="141" t="s">
        <v>120</v>
      </c>
      <c r="D61" s="141" t="s">
        <v>121</v>
      </c>
      <c r="E61" s="135">
        <f>'прайс 01072021'!E61*$G$9</f>
        <v>28.565999999999995</v>
      </c>
      <c r="F61" s="136">
        <f t="shared" si="0"/>
        <v>34.279199999999996</v>
      </c>
    </row>
    <row r="62" spans="1:6" s="139" customFormat="1">
      <c r="A62" s="137">
        <v>50</v>
      </c>
      <c r="B62" s="138"/>
      <c r="C62" s="138" t="s">
        <v>122</v>
      </c>
      <c r="D62" s="134" t="s">
        <v>115</v>
      </c>
      <c r="E62" s="135">
        <f>'прайс 01072021'!E62*$G$9</f>
        <v>1531.4549999999997</v>
      </c>
      <c r="F62" s="136">
        <f t="shared" si="0"/>
        <v>1837.7459999999996</v>
      </c>
    </row>
    <row r="63" spans="1:6" s="139" customFormat="1">
      <c r="A63" s="137">
        <v>51</v>
      </c>
      <c r="B63" s="138" t="s">
        <v>123</v>
      </c>
      <c r="C63" s="138" t="s">
        <v>124</v>
      </c>
      <c r="D63" s="134" t="s">
        <v>125</v>
      </c>
      <c r="E63" s="135">
        <f>'прайс 01072021'!E63*$G$9</f>
        <v>26044.256999999994</v>
      </c>
      <c r="F63" s="136">
        <f t="shared" si="0"/>
        <v>31253.10839999999</v>
      </c>
    </row>
    <row r="64" spans="1:6" s="139" customFormat="1">
      <c r="A64" s="132">
        <v>52</v>
      </c>
      <c r="B64" s="138"/>
      <c r="C64" s="138" t="s">
        <v>126</v>
      </c>
      <c r="D64" s="134" t="s">
        <v>127</v>
      </c>
      <c r="E64" s="135">
        <f>'прайс 01072021'!E64*$G$9</f>
        <v>7020.8879999999981</v>
      </c>
      <c r="F64" s="136">
        <f t="shared" si="0"/>
        <v>8425.0655999999981</v>
      </c>
    </row>
    <row r="65" spans="1:6" s="139" customFormat="1">
      <c r="A65" s="137">
        <v>53</v>
      </c>
      <c r="B65" s="138"/>
      <c r="C65" s="138" t="s">
        <v>128</v>
      </c>
      <c r="D65" s="134" t="s">
        <v>102</v>
      </c>
      <c r="E65" s="135">
        <f>'прайс 01072021'!E65*$G$9</f>
        <v>2244.0179999999996</v>
      </c>
      <c r="F65" s="136">
        <f t="shared" si="0"/>
        <v>2692.8215999999993</v>
      </c>
    </row>
    <row r="66" spans="1:6" s="139" customFormat="1">
      <c r="A66" s="137">
        <v>54</v>
      </c>
      <c r="B66" s="138"/>
      <c r="C66" s="138" t="s">
        <v>129</v>
      </c>
      <c r="D66" s="134" t="s">
        <v>130</v>
      </c>
      <c r="E66" s="135">
        <f>'прайс 01072021'!E66*$G$9</f>
        <v>2801.0549999999994</v>
      </c>
      <c r="F66" s="136">
        <f t="shared" si="0"/>
        <v>3361.2659999999992</v>
      </c>
    </row>
    <row r="67" spans="1:6" s="139" customFormat="1">
      <c r="A67" s="132">
        <v>55</v>
      </c>
      <c r="B67" s="138" t="s">
        <v>131</v>
      </c>
      <c r="C67" s="138" t="s">
        <v>132</v>
      </c>
      <c r="D67" s="134" t="s">
        <v>133</v>
      </c>
      <c r="E67" s="135">
        <f>'прайс 01072021'!E67*$G$9</f>
        <v>428.48999999999995</v>
      </c>
      <c r="F67" s="136">
        <f t="shared" si="0"/>
        <v>514.18799999999987</v>
      </c>
    </row>
    <row r="68" spans="1:6" s="139" customFormat="1">
      <c r="A68" s="137">
        <v>56</v>
      </c>
      <c r="B68" s="138"/>
      <c r="C68" s="138" t="s">
        <v>134</v>
      </c>
      <c r="D68" s="134" t="s">
        <v>133</v>
      </c>
      <c r="E68" s="135">
        <f>'прайс 01072021'!E68*$G$9</f>
        <v>312.63899999999995</v>
      </c>
      <c r="F68" s="136">
        <f t="shared" si="0"/>
        <v>375.16679999999991</v>
      </c>
    </row>
    <row r="69" spans="1:6" s="139" customFormat="1">
      <c r="A69" s="137">
        <v>57</v>
      </c>
      <c r="B69" s="138"/>
      <c r="C69" s="138" t="s">
        <v>135</v>
      </c>
      <c r="D69" s="134" t="s">
        <v>136</v>
      </c>
      <c r="E69" s="135">
        <f>'прайс 01072021'!E69*$G$9</f>
        <v>133.30799999999999</v>
      </c>
      <c r="F69" s="136">
        <f t="shared" si="0"/>
        <v>159.96959999999999</v>
      </c>
    </row>
    <row r="70" spans="1:6" s="139" customFormat="1">
      <c r="A70" s="132">
        <v>58</v>
      </c>
      <c r="B70" s="143" t="s">
        <v>137</v>
      </c>
      <c r="C70" s="138" t="s">
        <v>138</v>
      </c>
      <c r="D70" s="134" t="s">
        <v>139</v>
      </c>
      <c r="E70" s="135">
        <f>'прайс 01072021'!E70*$G$9</f>
        <v>626.8649999999999</v>
      </c>
      <c r="F70" s="136">
        <f t="shared" si="0"/>
        <v>752.23799999999983</v>
      </c>
    </row>
    <row r="71" spans="1:6" s="139" customFormat="1">
      <c r="A71" s="137">
        <v>59</v>
      </c>
      <c r="B71" s="138" t="s">
        <v>140</v>
      </c>
      <c r="C71" s="138" t="s">
        <v>141</v>
      </c>
      <c r="D71" s="134" t="s">
        <v>142</v>
      </c>
      <c r="E71" s="135">
        <f>'прайс 01072021'!E71*$G$9</f>
        <v>626.8649999999999</v>
      </c>
      <c r="F71" s="136">
        <f t="shared" si="0"/>
        <v>752.23799999999983</v>
      </c>
    </row>
    <row r="72" spans="1:6" s="139" customFormat="1">
      <c r="A72" s="137">
        <v>60</v>
      </c>
      <c r="B72" s="138" t="s">
        <v>143</v>
      </c>
      <c r="C72" s="138" t="s">
        <v>144</v>
      </c>
      <c r="D72" s="134" t="s">
        <v>145</v>
      </c>
      <c r="E72" s="135">
        <f>'прайс 01072021'!E72*$G$9</f>
        <v>891.89399999999989</v>
      </c>
      <c r="F72" s="136">
        <f t="shared" si="0"/>
        <v>1070.2727999999997</v>
      </c>
    </row>
    <row r="73" spans="1:6" s="139" customFormat="1">
      <c r="A73" s="132">
        <v>61</v>
      </c>
      <c r="B73" s="138" t="s">
        <v>146</v>
      </c>
      <c r="C73" s="138" t="s">
        <v>147</v>
      </c>
      <c r="D73" s="134" t="s">
        <v>148</v>
      </c>
      <c r="E73" s="135">
        <f>'прайс 01072021'!E73*$G$9</f>
        <v>891.89399999999989</v>
      </c>
      <c r="F73" s="136">
        <f t="shared" si="0"/>
        <v>1070.2727999999997</v>
      </c>
    </row>
    <row r="74" spans="1:6" s="142" customFormat="1">
      <c r="A74" s="137">
        <v>62</v>
      </c>
      <c r="B74" s="140"/>
      <c r="C74" s="141" t="s">
        <v>149</v>
      </c>
      <c r="D74" s="141" t="s">
        <v>61</v>
      </c>
      <c r="E74" s="135">
        <f>'прайс 01072021'!E74*$G$9</f>
        <v>618.92999999999984</v>
      </c>
      <c r="F74" s="136">
        <f t="shared" si="0"/>
        <v>742.71599999999978</v>
      </c>
    </row>
    <row r="75" spans="1:6" s="139" customFormat="1">
      <c r="A75" s="137">
        <v>63</v>
      </c>
      <c r="B75" s="138" t="s">
        <v>150</v>
      </c>
      <c r="C75" s="138" t="s">
        <v>151</v>
      </c>
      <c r="D75" s="134" t="s">
        <v>152</v>
      </c>
      <c r="E75" s="135">
        <f>'прайс 01072021'!E75*$G$9</f>
        <v>11108.999999999998</v>
      </c>
      <c r="F75" s="136">
        <f t="shared" si="0"/>
        <v>13330.799999999997</v>
      </c>
    </row>
    <row r="76" spans="1:6" s="139" customFormat="1">
      <c r="A76" s="132">
        <v>64</v>
      </c>
      <c r="B76" s="144" t="s">
        <v>153</v>
      </c>
      <c r="C76" s="138" t="s">
        <v>154</v>
      </c>
      <c r="D76" s="134" t="s">
        <v>155</v>
      </c>
      <c r="E76" s="145">
        <v>127575.76</v>
      </c>
      <c r="F76" s="136">
        <f t="shared" si="0"/>
        <v>153090.91199999998</v>
      </c>
    </row>
    <row r="77" spans="1:6" s="139" customFormat="1">
      <c r="A77" s="137">
        <v>65</v>
      </c>
      <c r="B77" s="144"/>
      <c r="C77" s="138" t="s">
        <v>156</v>
      </c>
      <c r="D77" s="134" t="s">
        <v>157</v>
      </c>
      <c r="E77" s="135">
        <f>'прайс 01072021'!E77*$G$9</f>
        <v>6263.8889999999983</v>
      </c>
      <c r="F77" s="136">
        <f t="shared" ref="F77:F131" si="1">E77*$G$10</f>
        <v>7516.6667999999972</v>
      </c>
    </row>
    <row r="78" spans="1:6" s="142" customFormat="1">
      <c r="A78" s="137">
        <v>66</v>
      </c>
      <c r="B78" s="140"/>
      <c r="C78" s="141" t="s">
        <v>158</v>
      </c>
      <c r="D78" s="141" t="s">
        <v>159</v>
      </c>
      <c r="E78" s="135">
        <f>'прайс 01072021'!E78*$G$9</f>
        <v>22225.934999999994</v>
      </c>
      <c r="F78" s="136">
        <f t="shared" si="1"/>
        <v>26671.121999999992</v>
      </c>
    </row>
    <row r="79" spans="1:6" s="139" customFormat="1">
      <c r="A79" s="132">
        <v>67</v>
      </c>
      <c r="B79" s="144"/>
      <c r="C79" s="138" t="s">
        <v>160</v>
      </c>
      <c r="D79" s="134" t="s">
        <v>161</v>
      </c>
      <c r="E79" s="135">
        <f>'прайс 01072021'!E79*$G$9</f>
        <v>493.5569999999999</v>
      </c>
      <c r="F79" s="136">
        <f t="shared" si="1"/>
        <v>592.26839999999982</v>
      </c>
    </row>
    <row r="80" spans="1:6" s="139" customFormat="1">
      <c r="A80" s="137">
        <v>68</v>
      </c>
      <c r="B80" s="144"/>
      <c r="C80" s="138" t="s">
        <v>162</v>
      </c>
      <c r="D80" s="134" t="s">
        <v>161</v>
      </c>
      <c r="E80" s="135">
        <f>'прайс 01072021'!E80*$G$9</f>
        <v>396.75</v>
      </c>
      <c r="F80" s="136">
        <f t="shared" si="1"/>
        <v>476.09999999999997</v>
      </c>
    </row>
    <row r="81" spans="1:6" s="139" customFormat="1">
      <c r="A81" s="137">
        <v>69</v>
      </c>
      <c r="B81" s="144"/>
      <c r="C81" s="138" t="s">
        <v>163</v>
      </c>
      <c r="D81" s="134" t="s">
        <v>164</v>
      </c>
      <c r="E81" s="135">
        <f>'прайс 01072021'!E81*$G$9</f>
        <v>493.5569999999999</v>
      </c>
      <c r="F81" s="136">
        <f t="shared" si="1"/>
        <v>592.26839999999982</v>
      </c>
    </row>
    <row r="82" spans="1:6" s="139" customFormat="1">
      <c r="A82" s="132">
        <v>70</v>
      </c>
      <c r="B82" s="144"/>
      <c r="C82" s="138" t="s">
        <v>165</v>
      </c>
      <c r="D82" s="134" t="s">
        <v>166</v>
      </c>
      <c r="E82" s="135">
        <f>'прайс 01072021'!E82*$G$9</f>
        <v>2912.145</v>
      </c>
      <c r="F82" s="136">
        <f t="shared" si="1"/>
        <v>3494.5740000000001</v>
      </c>
    </row>
    <row r="83" spans="1:6" s="142" customFormat="1">
      <c r="A83" s="137">
        <v>71</v>
      </c>
      <c r="B83" s="140"/>
      <c r="C83" s="141" t="s">
        <v>167</v>
      </c>
      <c r="D83" s="141" t="s">
        <v>168</v>
      </c>
      <c r="E83" s="135">
        <f>'прайс 01072021'!E83*$G$9</f>
        <v>3329.5259999999994</v>
      </c>
      <c r="F83" s="136">
        <f t="shared" si="1"/>
        <v>3995.4311999999991</v>
      </c>
    </row>
    <row r="84" spans="1:6" s="139" customFormat="1">
      <c r="A84" s="137">
        <v>72</v>
      </c>
      <c r="B84" s="144"/>
      <c r="C84" s="138" t="s">
        <v>169</v>
      </c>
      <c r="D84" s="134" t="s">
        <v>170</v>
      </c>
      <c r="E84" s="135">
        <f>'прайс 01072021'!E84*$G$9</f>
        <v>296.76899999999995</v>
      </c>
      <c r="F84" s="136">
        <f t="shared" si="1"/>
        <v>356.12279999999993</v>
      </c>
    </row>
    <row r="85" spans="1:6" s="139" customFormat="1">
      <c r="A85" s="132">
        <v>73</v>
      </c>
      <c r="B85" s="144" t="s">
        <v>171</v>
      </c>
      <c r="C85" s="138" t="s">
        <v>172</v>
      </c>
      <c r="D85" s="134" t="s">
        <v>173</v>
      </c>
      <c r="E85" s="135">
        <f>'прайс 01072021'!E85*$G$9</f>
        <v>12808.676999999998</v>
      </c>
      <c r="F85" s="136">
        <f t="shared" si="1"/>
        <v>15370.412399999997</v>
      </c>
    </row>
    <row r="86" spans="1:6" s="139" customFormat="1">
      <c r="A86" s="137">
        <v>74</v>
      </c>
      <c r="B86" s="138" t="s">
        <v>174</v>
      </c>
      <c r="C86" s="138" t="s">
        <v>175</v>
      </c>
      <c r="D86" s="134" t="s">
        <v>173</v>
      </c>
      <c r="E86" s="135">
        <f>'прайс 01072021'!E86*$G$9</f>
        <v>12808.676999999998</v>
      </c>
      <c r="F86" s="136">
        <f t="shared" si="1"/>
        <v>15370.412399999997</v>
      </c>
    </row>
    <row r="87" spans="1:6" s="139" customFormat="1">
      <c r="A87" s="137">
        <v>75</v>
      </c>
      <c r="B87" s="138"/>
      <c r="C87" s="138" t="s">
        <v>176</v>
      </c>
      <c r="D87" s="134" t="s">
        <v>177</v>
      </c>
      <c r="E87" s="135">
        <f>'прайс 01072021'!E87*$G$9</f>
        <v>493.5569999999999</v>
      </c>
      <c r="F87" s="136">
        <f t="shared" si="1"/>
        <v>592.26839999999982</v>
      </c>
    </row>
    <row r="88" spans="1:6" s="139" customFormat="1">
      <c r="A88" s="132">
        <v>76</v>
      </c>
      <c r="B88" s="138"/>
      <c r="C88" s="138" t="s">
        <v>178</v>
      </c>
      <c r="D88" s="134" t="s">
        <v>179</v>
      </c>
      <c r="E88" s="135">
        <f>'прайс 01072021'!E88*$G$9</f>
        <v>115.85099999999997</v>
      </c>
      <c r="F88" s="136">
        <f t="shared" si="1"/>
        <v>139.02119999999996</v>
      </c>
    </row>
    <row r="89" spans="1:6" s="139" customFormat="1">
      <c r="A89" s="137">
        <v>77</v>
      </c>
      <c r="B89" s="138"/>
      <c r="C89" s="138" t="s">
        <v>180</v>
      </c>
      <c r="D89" s="134" t="s">
        <v>181</v>
      </c>
      <c r="E89" s="135">
        <f>'прайс 01072021'!E89*$G$9</f>
        <v>2551.8959999999993</v>
      </c>
      <c r="F89" s="136">
        <f t="shared" si="1"/>
        <v>3062.2751999999991</v>
      </c>
    </row>
    <row r="90" spans="1:6" s="139" customFormat="1">
      <c r="A90" s="137">
        <v>78</v>
      </c>
      <c r="B90" s="138" t="s">
        <v>182</v>
      </c>
      <c r="C90" s="138" t="s">
        <v>183</v>
      </c>
      <c r="D90" s="134" t="s">
        <v>184</v>
      </c>
      <c r="E90" s="135">
        <f>'прайс 01072021'!E90*$G$9</f>
        <v>5005.3980000000001</v>
      </c>
      <c r="F90" s="136">
        <f t="shared" si="1"/>
        <v>6006.4776000000002</v>
      </c>
    </row>
    <row r="91" spans="1:6" s="139" customFormat="1">
      <c r="A91" s="132">
        <v>79</v>
      </c>
      <c r="B91" s="138" t="s">
        <v>185</v>
      </c>
      <c r="C91" s="138" t="s">
        <v>186</v>
      </c>
      <c r="D91" s="134" t="s">
        <v>184</v>
      </c>
      <c r="E91" s="135">
        <f>'прайс 01072021'!E91*$G$9</f>
        <v>5005.3980000000001</v>
      </c>
      <c r="F91" s="136">
        <f t="shared" si="1"/>
        <v>6006.4776000000002</v>
      </c>
    </row>
    <row r="92" spans="1:6" s="139" customFormat="1" ht="26.4">
      <c r="A92" s="137">
        <v>80</v>
      </c>
      <c r="B92" s="138"/>
      <c r="C92" s="146" t="s">
        <v>187</v>
      </c>
      <c r="D92" s="147" t="s">
        <v>188</v>
      </c>
      <c r="E92" s="135">
        <f>'прайс 01072021'!E92*$G$9</f>
        <v>65933.501999999993</v>
      </c>
      <c r="F92" s="136">
        <f t="shared" si="1"/>
        <v>79120.202399999995</v>
      </c>
    </row>
    <row r="93" spans="1:6" s="149" customFormat="1">
      <c r="A93" s="137">
        <v>81</v>
      </c>
      <c r="B93" s="143"/>
      <c r="C93" s="148" t="s">
        <v>189</v>
      </c>
      <c r="D93" s="134"/>
      <c r="E93" s="135">
        <f>'прайс 01072021'!E93*$G$9</f>
        <v>1090.2689999999998</v>
      </c>
      <c r="F93" s="136">
        <f t="shared" si="1"/>
        <v>1308.3227999999997</v>
      </c>
    </row>
    <row r="94" spans="1:6" s="139" customFormat="1">
      <c r="A94" s="132" t="s">
        <v>190</v>
      </c>
      <c r="B94" s="138"/>
      <c r="C94" s="138" t="s">
        <v>20</v>
      </c>
      <c r="D94" s="134" t="s">
        <v>21</v>
      </c>
      <c r="E94" s="135">
        <f>'прайс 01072021'!E94*$G$9</f>
        <v>544.34099999999989</v>
      </c>
      <c r="F94" s="136">
        <f t="shared" si="1"/>
        <v>653.2091999999999</v>
      </c>
    </row>
    <row r="95" spans="1:6" s="149" customFormat="1">
      <c r="A95" s="132" t="s">
        <v>191</v>
      </c>
      <c r="B95" s="143" t="s">
        <v>192</v>
      </c>
      <c r="C95" s="138" t="s">
        <v>46</v>
      </c>
      <c r="D95" s="134" t="s">
        <v>47</v>
      </c>
      <c r="E95" s="135">
        <f>'прайс 01072021'!E95*$G$9</f>
        <v>245.98499999999996</v>
      </c>
      <c r="F95" s="136">
        <f t="shared" si="1"/>
        <v>295.18199999999996</v>
      </c>
    </row>
    <row r="96" spans="1:6" s="139" customFormat="1">
      <c r="A96" s="132" t="s">
        <v>193</v>
      </c>
      <c r="B96" s="138" t="s">
        <v>194</v>
      </c>
      <c r="C96" s="138" t="s">
        <v>48</v>
      </c>
      <c r="D96" s="134" t="s">
        <v>49</v>
      </c>
      <c r="E96" s="135">
        <f>'прайс 01072021'!E96*$G$9</f>
        <v>245.98499999999996</v>
      </c>
      <c r="F96" s="136">
        <f t="shared" si="1"/>
        <v>295.18199999999996</v>
      </c>
    </row>
    <row r="97" spans="1:6" s="139" customFormat="1">
      <c r="A97" s="132" t="s">
        <v>195</v>
      </c>
      <c r="B97" s="138"/>
      <c r="C97" s="138" t="s">
        <v>51</v>
      </c>
      <c r="D97" s="134" t="s">
        <v>196</v>
      </c>
      <c r="E97" s="135">
        <f>'прайс 01072021'!E97*$G$9</f>
        <v>63.48</v>
      </c>
      <c r="F97" s="136">
        <f t="shared" si="1"/>
        <v>76.175999999999988</v>
      </c>
    </row>
    <row r="98" spans="1:6" s="139" customFormat="1">
      <c r="A98" s="132" t="s">
        <v>197</v>
      </c>
      <c r="B98" s="138"/>
      <c r="C98" s="138" t="s">
        <v>54</v>
      </c>
      <c r="D98" s="134" t="s">
        <v>198</v>
      </c>
      <c r="E98" s="135">
        <f>'прайс 01072021'!E98*$G$9</f>
        <v>79.34999999999998</v>
      </c>
      <c r="F98" s="136">
        <f t="shared" si="1"/>
        <v>95.21999999999997</v>
      </c>
    </row>
    <row r="99" spans="1:6" s="139" customFormat="1" ht="26.4">
      <c r="A99" s="132" t="s">
        <v>199</v>
      </c>
      <c r="B99" s="138"/>
      <c r="C99" s="134" t="s">
        <v>200</v>
      </c>
      <c r="D99" s="134" t="s">
        <v>201</v>
      </c>
      <c r="E99" s="135">
        <f>'прайс 01072021'!E99*$G$9</f>
        <v>0</v>
      </c>
      <c r="F99" s="136">
        <f t="shared" si="1"/>
        <v>0</v>
      </c>
    </row>
    <row r="100" spans="1:6">
      <c r="A100" s="150">
        <v>82</v>
      </c>
      <c r="B100" s="151"/>
      <c r="C100" s="152" t="s">
        <v>202</v>
      </c>
      <c r="D100" s="153" t="s">
        <v>203</v>
      </c>
      <c r="E100" s="135">
        <f>'прайс 01072021'!E100*$G$9</f>
        <v>28473.953999999998</v>
      </c>
      <c r="F100" s="136">
        <f t="shared" si="1"/>
        <v>34168.744799999993</v>
      </c>
    </row>
    <row r="101" spans="1:6">
      <c r="A101" s="150">
        <v>83</v>
      </c>
      <c r="B101" s="151"/>
      <c r="C101" s="148" t="s">
        <v>204</v>
      </c>
      <c r="D101" s="154"/>
      <c r="E101" s="135">
        <f>'прайс 01072021'!E101*$G$9</f>
        <v>3061.3229999999994</v>
      </c>
      <c r="F101" s="136">
        <f t="shared" si="1"/>
        <v>3673.5875999999994</v>
      </c>
    </row>
    <row r="102" spans="1:6">
      <c r="A102" s="155" t="s">
        <v>205</v>
      </c>
      <c r="B102" s="151"/>
      <c r="C102" s="152" t="s">
        <v>114</v>
      </c>
      <c r="D102" s="153" t="s">
        <v>206</v>
      </c>
      <c r="E102" s="135">
        <f>'прайс 01072021'!E102*$G$9</f>
        <v>2440.8059999999996</v>
      </c>
      <c r="F102" s="136">
        <f t="shared" si="1"/>
        <v>2928.9671999999996</v>
      </c>
    </row>
    <row r="103" spans="1:6">
      <c r="A103" s="155" t="s">
        <v>207</v>
      </c>
      <c r="B103" s="151"/>
      <c r="C103" s="156" t="s">
        <v>84</v>
      </c>
      <c r="D103" s="153" t="s">
        <v>208</v>
      </c>
      <c r="E103" s="135">
        <f>'прайс 01072021'!E103*$G$9</f>
        <v>511.0139999999999</v>
      </c>
      <c r="F103" s="136">
        <f t="shared" si="1"/>
        <v>613.21679999999981</v>
      </c>
    </row>
    <row r="104" spans="1:6">
      <c r="A104" s="155" t="s">
        <v>209</v>
      </c>
      <c r="B104" s="151"/>
      <c r="C104" s="152" t="s">
        <v>210</v>
      </c>
      <c r="D104" s="153" t="s">
        <v>198</v>
      </c>
      <c r="E104" s="135">
        <f>'прайс 01072021'!E104*$G$9</f>
        <v>25.391999999999996</v>
      </c>
      <c r="F104" s="136">
        <f t="shared" si="1"/>
        <v>30.470399999999994</v>
      </c>
    </row>
    <row r="105" spans="1:6">
      <c r="A105" s="155" t="s">
        <v>211</v>
      </c>
      <c r="B105" s="151"/>
      <c r="C105" s="152" t="s">
        <v>212</v>
      </c>
      <c r="D105" s="153" t="s">
        <v>213</v>
      </c>
      <c r="E105" s="135">
        <f>'прайс 01072021'!E105*$G$9</f>
        <v>23.804999999999996</v>
      </c>
      <c r="F105" s="136">
        <f t="shared" si="1"/>
        <v>28.565999999999995</v>
      </c>
    </row>
    <row r="106" spans="1:6">
      <c r="A106" s="150">
        <v>84</v>
      </c>
      <c r="B106" s="151"/>
      <c r="C106" s="148" t="s">
        <v>214</v>
      </c>
      <c r="D106" s="154"/>
      <c r="E106" s="135">
        <f>'прайс 01072021'!E106*$G$9</f>
        <v>3061.3229999999994</v>
      </c>
      <c r="F106" s="136">
        <f t="shared" si="1"/>
        <v>3673.5875999999994</v>
      </c>
    </row>
    <row r="107" spans="1:6">
      <c r="A107" s="155" t="s">
        <v>215</v>
      </c>
      <c r="B107" s="151"/>
      <c r="C107" s="152" t="s">
        <v>114</v>
      </c>
      <c r="D107" s="153" t="s">
        <v>206</v>
      </c>
      <c r="E107" s="135">
        <f>'прайс 01072021'!E107*$G$9</f>
        <v>2440.8059999999996</v>
      </c>
      <c r="F107" s="136">
        <f t="shared" si="1"/>
        <v>2928.9671999999996</v>
      </c>
    </row>
    <row r="108" spans="1:6">
      <c r="A108" s="155" t="s">
        <v>216</v>
      </c>
      <c r="B108" s="151"/>
      <c r="C108" s="156" t="s">
        <v>84</v>
      </c>
      <c r="D108" s="153" t="s">
        <v>208</v>
      </c>
      <c r="E108" s="135">
        <f>'прайс 01072021'!E108*$G$9</f>
        <v>511.0139999999999</v>
      </c>
      <c r="F108" s="136">
        <f t="shared" si="1"/>
        <v>613.21679999999981</v>
      </c>
    </row>
    <row r="109" spans="1:6">
      <c r="A109" s="155" t="s">
        <v>217</v>
      </c>
      <c r="B109" s="151"/>
      <c r="C109" s="152" t="s">
        <v>210</v>
      </c>
      <c r="D109" s="153" t="s">
        <v>198</v>
      </c>
      <c r="E109" s="135">
        <f>'прайс 01072021'!E109*$G$9</f>
        <v>25.391999999999996</v>
      </c>
      <c r="F109" s="136">
        <f t="shared" si="1"/>
        <v>30.470399999999994</v>
      </c>
    </row>
    <row r="110" spans="1:6">
      <c r="A110" s="155" t="s">
        <v>218</v>
      </c>
      <c r="B110" s="151"/>
      <c r="C110" s="152" t="s">
        <v>212</v>
      </c>
      <c r="D110" s="153" t="s">
        <v>213</v>
      </c>
      <c r="E110" s="135">
        <f>'прайс 01072021'!E110*$G$9</f>
        <v>23.804999999999996</v>
      </c>
      <c r="F110" s="136">
        <f t="shared" si="1"/>
        <v>28.565999999999995</v>
      </c>
    </row>
    <row r="111" spans="1:6" ht="27">
      <c r="A111" s="150">
        <v>85</v>
      </c>
      <c r="B111" s="151"/>
      <c r="C111" s="152" t="s">
        <v>219</v>
      </c>
      <c r="D111" s="153" t="s">
        <v>220</v>
      </c>
      <c r="E111" s="135">
        <f>'прайс 01072021'!E111*$G$9</f>
        <v>485.6219999999999</v>
      </c>
      <c r="F111" s="136">
        <f t="shared" si="1"/>
        <v>582.74639999999988</v>
      </c>
    </row>
    <row r="112" spans="1:6">
      <c r="A112" s="150">
        <v>86</v>
      </c>
      <c r="B112" s="151"/>
      <c r="C112" s="148" t="s">
        <v>221</v>
      </c>
      <c r="D112" s="154"/>
      <c r="E112" s="135">
        <f>'прайс 01072021'!E112*$G$9</f>
        <v>95002.580999999991</v>
      </c>
      <c r="F112" s="136">
        <f t="shared" si="1"/>
        <v>114003.09719999999</v>
      </c>
    </row>
    <row r="113" spans="1:6">
      <c r="A113" s="155" t="s">
        <v>222</v>
      </c>
      <c r="B113" s="151"/>
      <c r="C113" s="152" t="s">
        <v>223</v>
      </c>
      <c r="D113" s="153" t="s">
        <v>224</v>
      </c>
      <c r="E113" s="135">
        <f>'прайс 01072021'!E113*$G$9</f>
        <v>30822.713999999996</v>
      </c>
      <c r="F113" s="136">
        <f t="shared" si="1"/>
        <v>36987.256799999996</v>
      </c>
    </row>
    <row r="114" spans="1:6">
      <c r="A114" s="155" t="s">
        <v>225</v>
      </c>
      <c r="B114" s="151"/>
      <c r="C114" s="152" t="s">
        <v>226</v>
      </c>
      <c r="D114" s="153" t="s">
        <v>55</v>
      </c>
      <c r="E114" s="135">
        <f>'прайс 01072021'!E114*$G$9</f>
        <v>311.05199999999996</v>
      </c>
      <c r="F114" s="136">
        <f t="shared" si="1"/>
        <v>373.26239999999996</v>
      </c>
    </row>
    <row r="115" spans="1:6">
      <c r="A115" s="155" t="s">
        <v>227</v>
      </c>
      <c r="B115" s="151"/>
      <c r="C115" s="152" t="s">
        <v>228</v>
      </c>
      <c r="D115" s="153" t="s">
        <v>55</v>
      </c>
      <c r="E115" s="135">
        <f>'прайс 01072021'!E115*$G$9</f>
        <v>47.609999999999992</v>
      </c>
      <c r="F115" s="136">
        <f t="shared" si="1"/>
        <v>57.131999999999991</v>
      </c>
    </row>
    <row r="116" spans="1:6">
      <c r="A116" s="155" t="s">
        <v>229</v>
      </c>
      <c r="B116" s="151"/>
      <c r="C116" s="152" t="s">
        <v>230</v>
      </c>
      <c r="D116" s="153" t="s">
        <v>231</v>
      </c>
      <c r="E116" s="135">
        <f>'прайс 01072021'!E116*$G$9</f>
        <v>766.52099999999984</v>
      </c>
      <c r="F116" s="136">
        <f t="shared" si="1"/>
        <v>919.82519999999977</v>
      </c>
    </row>
    <row r="117" spans="1:6">
      <c r="A117" s="155" t="s">
        <v>232</v>
      </c>
      <c r="B117" s="151"/>
      <c r="C117" s="152" t="s">
        <v>233</v>
      </c>
      <c r="D117" s="153" t="s">
        <v>234</v>
      </c>
      <c r="E117" s="135">
        <f>'прайс 01072021'!E117*$G$9</f>
        <v>71.414999999999978</v>
      </c>
      <c r="F117" s="136">
        <f t="shared" si="1"/>
        <v>85.697999999999965</v>
      </c>
    </row>
    <row r="118" spans="1:6">
      <c r="A118" s="155" t="s">
        <v>235</v>
      </c>
      <c r="B118" s="151"/>
      <c r="C118" s="152" t="s">
        <v>236</v>
      </c>
      <c r="D118" s="153" t="s">
        <v>237</v>
      </c>
      <c r="E118" s="135">
        <f>'прайс 01072021'!E118*$G$9</f>
        <v>17.456999999999997</v>
      </c>
      <c r="F118" s="136">
        <f t="shared" si="1"/>
        <v>20.948399999999996</v>
      </c>
    </row>
    <row r="119" spans="1:6">
      <c r="A119" s="155" t="s">
        <v>238</v>
      </c>
      <c r="B119" s="151"/>
      <c r="C119" s="152"/>
      <c r="D119" s="153" t="s">
        <v>239</v>
      </c>
      <c r="E119" s="135">
        <f>'прайс 01072021'!E119*$G$9</f>
        <v>8465.0579999999991</v>
      </c>
      <c r="F119" s="136">
        <f t="shared" si="1"/>
        <v>10158.069599999999</v>
      </c>
    </row>
    <row r="120" spans="1:6" ht="40.200000000000003">
      <c r="A120" s="155" t="s">
        <v>240</v>
      </c>
      <c r="B120" s="151"/>
      <c r="C120" s="157" t="s">
        <v>241</v>
      </c>
      <c r="D120" s="153" t="s">
        <v>242</v>
      </c>
      <c r="E120" s="135">
        <f>'прайс 01072021'!E120*$G$9</f>
        <v>17563.328999999998</v>
      </c>
      <c r="F120" s="136">
        <f t="shared" si="1"/>
        <v>21075.994799999997</v>
      </c>
    </row>
    <row r="121" spans="1:6">
      <c r="A121" s="155" t="s">
        <v>243</v>
      </c>
      <c r="B121" s="151"/>
      <c r="C121" s="152" t="s">
        <v>244</v>
      </c>
      <c r="D121" s="153" t="s">
        <v>245</v>
      </c>
      <c r="E121" s="135">
        <f>'прайс 01072021'!E121*$G$9</f>
        <v>544.34099999999989</v>
      </c>
      <c r="F121" s="136">
        <f t="shared" si="1"/>
        <v>653.2091999999999</v>
      </c>
    </row>
    <row r="122" spans="1:6">
      <c r="A122" s="150">
        <v>87</v>
      </c>
      <c r="B122" s="151"/>
      <c r="C122" s="148" t="s">
        <v>221</v>
      </c>
      <c r="D122" s="154"/>
      <c r="E122" s="135">
        <f>'прайс 01072021'!E122*$G$9</f>
        <v>94550.285999999978</v>
      </c>
      <c r="F122" s="136">
        <f t="shared" si="1"/>
        <v>113460.34319999997</v>
      </c>
    </row>
    <row r="123" spans="1:6">
      <c r="A123" s="155" t="s">
        <v>246</v>
      </c>
      <c r="B123" s="151"/>
      <c r="C123" s="152" t="s">
        <v>247</v>
      </c>
      <c r="D123" s="153" t="s">
        <v>224</v>
      </c>
      <c r="E123" s="135">
        <f>'прайс 01072021'!E123*$G$9</f>
        <v>30513.248999999996</v>
      </c>
      <c r="F123" s="136">
        <f t="shared" si="1"/>
        <v>36615.898799999995</v>
      </c>
    </row>
    <row r="124" spans="1:6">
      <c r="A124" s="150" t="s">
        <v>248</v>
      </c>
      <c r="B124" s="151"/>
      <c r="C124" s="152" t="str">
        <f>C114</f>
        <v>КО 3130.09.00.002</v>
      </c>
      <c r="D124" s="153" t="s">
        <v>55</v>
      </c>
      <c r="E124" s="135">
        <f>'прайс 01072021'!E124*$G$9</f>
        <v>311.05199999999996</v>
      </c>
      <c r="F124" s="136">
        <f t="shared" si="1"/>
        <v>373.26239999999996</v>
      </c>
    </row>
    <row r="125" spans="1:6">
      <c r="A125" s="155" t="s">
        <v>249</v>
      </c>
      <c r="B125" s="151"/>
      <c r="C125" s="152" t="str">
        <f>C115</f>
        <v>КО 3130.09.00.003</v>
      </c>
      <c r="D125" s="153" t="s">
        <v>55</v>
      </c>
      <c r="E125" s="135">
        <f>'прайс 01072021'!E125*$G$9</f>
        <v>47.609999999999992</v>
      </c>
      <c r="F125" s="136">
        <f t="shared" si="1"/>
        <v>57.131999999999991</v>
      </c>
    </row>
    <row r="126" spans="1:6">
      <c r="A126" s="150" t="s">
        <v>250</v>
      </c>
      <c r="B126" s="151"/>
      <c r="C126" s="152" t="str">
        <f>C116</f>
        <v>КО 1941.15.027</v>
      </c>
      <c r="D126" s="153" t="s">
        <v>231</v>
      </c>
      <c r="E126" s="135">
        <f>'прайс 01072021'!E126*$G$9</f>
        <v>766.52099999999984</v>
      </c>
      <c r="F126" s="136">
        <f t="shared" si="1"/>
        <v>919.82519999999977</v>
      </c>
    </row>
    <row r="127" spans="1:6">
      <c r="A127" s="155" t="s">
        <v>251</v>
      </c>
      <c r="B127" s="151"/>
      <c r="C127" s="152" t="s">
        <v>233</v>
      </c>
      <c r="D127" s="153" t="s">
        <v>234</v>
      </c>
      <c r="E127" s="135">
        <f>'прайс 01072021'!E127*$G$9</f>
        <v>71.414999999999978</v>
      </c>
      <c r="F127" s="136">
        <f t="shared" si="1"/>
        <v>85.697999999999965</v>
      </c>
    </row>
    <row r="128" spans="1:6">
      <c r="A128" s="150" t="s">
        <v>252</v>
      </c>
      <c r="B128" s="151"/>
      <c r="C128" s="152" t="s">
        <v>236</v>
      </c>
      <c r="D128" s="153" t="s">
        <v>237</v>
      </c>
      <c r="E128" s="135">
        <f>'прайс 01072021'!E128*$G$9</f>
        <v>17.456999999999997</v>
      </c>
      <c r="F128" s="136">
        <f t="shared" si="1"/>
        <v>20.948399999999996</v>
      </c>
    </row>
    <row r="129" spans="1:6">
      <c r="A129" s="155" t="s">
        <v>253</v>
      </c>
      <c r="B129" s="151"/>
      <c r="C129" s="152"/>
      <c r="D129" s="153" t="s">
        <v>239</v>
      </c>
      <c r="E129" s="135">
        <f>'прайс 01072021'!E129*$G$9</f>
        <v>8465.0579999999991</v>
      </c>
      <c r="F129" s="136">
        <f t="shared" si="1"/>
        <v>10158.069599999999</v>
      </c>
    </row>
    <row r="130" spans="1:6" ht="40.200000000000003">
      <c r="A130" s="150" t="s">
        <v>254</v>
      </c>
      <c r="B130" s="151"/>
      <c r="C130" s="157" t="s">
        <v>255</v>
      </c>
      <c r="D130" s="153" t="s">
        <v>242</v>
      </c>
      <c r="E130" s="135">
        <f>'прайс 01072021'!E130*$G$9</f>
        <v>17563.328999999998</v>
      </c>
      <c r="F130" s="136">
        <f t="shared" si="1"/>
        <v>21075.994799999997</v>
      </c>
    </row>
    <row r="131" spans="1:6">
      <c r="A131" s="155" t="s">
        <v>256</v>
      </c>
      <c r="B131" s="151"/>
      <c r="C131" s="152" t="s">
        <v>244</v>
      </c>
      <c r="D131" s="153" t="s">
        <v>245</v>
      </c>
      <c r="E131" s="135">
        <f>'прайс 01072021'!E131*$G$9</f>
        <v>544.34099999999989</v>
      </c>
      <c r="F131" s="136">
        <f t="shared" si="1"/>
        <v>653.2091999999999</v>
      </c>
    </row>
    <row r="132" spans="1:6">
      <c r="A132" s="158" t="s">
        <v>257</v>
      </c>
      <c r="B132" s="158"/>
      <c r="C132" s="158"/>
      <c r="D132" s="158"/>
      <c r="E132" s="158"/>
      <c r="F132" s="158"/>
    </row>
    <row r="133" spans="1:6">
      <c r="A133" s="159">
        <v>1</v>
      </c>
      <c r="B133" s="160"/>
      <c r="C133" s="161" t="s">
        <v>258</v>
      </c>
      <c r="D133" s="162" t="s">
        <v>259</v>
      </c>
      <c r="E133" s="135">
        <f>'прайс 01072021'!E133*$G$9</f>
        <v>555.44999999999982</v>
      </c>
      <c r="F133" s="136">
        <f t="shared" ref="F133:F167" si="2">E133*$G$10</f>
        <v>666.53999999999974</v>
      </c>
    </row>
    <row r="134" spans="1:6" s="142" customFormat="1">
      <c r="A134" s="163">
        <v>2</v>
      </c>
      <c r="B134" s="164"/>
      <c r="C134" s="141" t="s">
        <v>260</v>
      </c>
      <c r="D134" s="141" t="s">
        <v>261</v>
      </c>
      <c r="E134" s="135">
        <f>'прайс 01072021'!E134*$G$9</f>
        <v>20170.769999999993</v>
      </c>
      <c r="F134" s="136">
        <f t="shared" si="2"/>
        <v>24204.923999999992</v>
      </c>
    </row>
    <row r="135" spans="1:6" s="142" customFormat="1">
      <c r="A135" s="163">
        <v>3</v>
      </c>
      <c r="B135" s="164"/>
      <c r="C135" s="141" t="s">
        <v>262</v>
      </c>
      <c r="D135" s="141" t="s">
        <v>261</v>
      </c>
      <c r="E135" s="135">
        <f>'прайс 01072021'!E135*$G$9</f>
        <v>20170.769999999993</v>
      </c>
      <c r="F135" s="136">
        <f t="shared" si="2"/>
        <v>24204.923999999992</v>
      </c>
    </row>
    <row r="136" spans="1:6">
      <c r="A136" s="159">
        <v>4</v>
      </c>
      <c r="B136" s="165"/>
      <c r="C136" s="161" t="s">
        <v>263</v>
      </c>
      <c r="D136" s="162" t="s">
        <v>264</v>
      </c>
      <c r="E136" s="135">
        <f>'прайс 01072021'!E136*$G$9</f>
        <v>1498.1279999999997</v>
      </c>
      <c r="F136" s="136">
        <f t="shared" si="2"/>
        <v>1797.7535999999996</v>
      </c>
    </row>
    <row r="137" spans="1:6">
      <c r="A137" s="163">
        <v>5</v>
      </c>
      <c r="B137" s="165"/>
      <c r="C137" s="161" t="s">
        <v>265</v>
      </c>
      <c r="D137" s="162" t="s">
        <v>266</v>
      </c>
      <c r="E137" s="135">
        <f>'прайс 01072021'!E137*$G$9</f>
        <v>1498.1279999999997</v>
      </c>
      <c r="F137" s="136">
        <f t="shared" si="2"/>
        <v>1797.7535999999996</v>
      </c>
    </row>
    <row r="138" spans="1:6">
      <c r="A138" s="163">
        <v>6</v>
      </c>
      <c r="B138" s="165"/>
      <c r="C138" s="161" t="s">
        <v>267</v>
      </c>
      <c r="D138" s="162" t="s">
        <v>264</v>
      </c>
      <c r="E138" s="135">
        <f>'прайс 01072021'!E138*$G$9</f>
        <v>4965.723</v>
      </c>
      <c r="F138" s="136">
        <f t="shared" si="2"/>
        <v>5958.8675999999996</v>
      </c>
    </row>
    <row r="139" spans="1:6">
      <c r="A139" s="159">
        <v>7</v>
      </c>
      <c r="B139" s="165"/>
      <c r="C139" s="161" t="s">
        <v>268</v>
      </c>
      <c r="D139" s="162" t="s">
        <v>266</v>
      </c>
      <c r="E139" s="135">
        <f>'прайс 01072021'!E139*$G$9</f>
        <v>4965.723</v>
      </c>
      <c r="F139" s="136">
        <f t="shared" si="2"/>
        <v>5958.8675999999996</v>
      </c>
    </row>
    <row r="140" spans="1:6">
      <c r="A140" s="163">
        <v>8</v>
      </c>
      <c r="B140" s="160"/>
      <c r="C140" s="161" t="s">
        <v>269</v>
      </c>
      <c r="D140" s="162" t="s">
        <v>270</v>
      </c>
      <c r="E140" s="135">
        <f>'прайс 01072021'!E140*$G$9</f>
        <v>268.20299999999997</v>
      </c>
      <c r="F140" s="136">
        <f t="shared" si="2"/>
        <v>321.84359999999998</v>
      </c>
    </row>
    <row r="141" spans="1:6">
      <c r="A141" s="163">
        <v>9</v>
      </c>
      <c r="B141" s="160"/>
      <c r="C141" s="161" t="s">
        <v>271</v>
      </c>
      <c r="D141" s="162" t="s">
        <v>272</v>
      </c>
      <c r="E141" s="135">
        <f>'прайс 01072021'!E141*$G$9</f>
        <v>331.68299999999994</v>
      </c>
      <c r="F141" s="136">
        <f t="shared" si="2"/>
        <v>398.01959999999991</v>
      </c>
    </row>
    <row r="142" spans="1:6">
      <c r="A142" s="159">
        <v>10</v>
      </c>
      <c r="B142" s="160"/>
      <c r="C142" s="161" t="s">
        <v>273</v>
      </c>
      <c r="D142" s="162" t="s">
        <v>274</v>
      </c>
      <c r="E142" s="135">
        <f>'прайс 01072021'!E142*$G$9</f>
        <v>1245.7949999999996</v>
      </c>
      <c r="F142" s="136">
        <f t="shared" si="2"/>
        <v>1494.9539999999995</v>
      </c>
    </row>
    <row r="143" spans="1:6">
      <c r="A143" s="163">
        <v>11</v>
      </c>
      <c r="B143" s="166"/>
      <c r="C143" s="167" t="s">
        <v>275</v>
      </c>
      <c r="D143" s="168" t="s">
        <v>276</v>
      </c>
      <c r="E143" s="135">
        <f>'прайс 01072021'!E143*$G$9</f>
        <v>377.7059999999999</v>
      </c>
      <c r="F143" s="136">
        <f t="shared" si="2"/>
        <v>453.24719999999985</v>
      </c>
    </row>
    <row r="144" spans="1:6">
      <c r="A144" s="163">
        <v>12</v>
      </c>
      <c r="B144" s="166"/>
      <c r="C144" s="167" t="s">
        <v>277</v>
      </c>
      <c r="D144" s="168" t="s">
        <v>276</v>
      </c>
      <c r="E144" s="135">
        <f>'прайс 01072021'!E144*$G$9</f>
        <v>411.0329999999999</v>
      </c>
      <c r="F144" s="136">
        <f t="shared" si="2"/>
        <v>493.23959999999988</v>
      </c>
    </row>
    <row r="145" spans="1:6">
      <c r="A145" s="159">
        <v>13</v>
      </c>
      <c r="B145" s="166"/>
      <c r="C145" s="167" t="s">
        <v>278</v>
      </c>
      <c r="D145" s="168" t="s">
        <v>279</v>
      </c>
      <c r="E145" s="135">
        <f>'прайс 01072021'!E145*$G$9</f>
        <v>4791.1529999999993</v>
      </c>
      <c r="F145" s="136">
        <f t="shared" si="2"/>
        <v>5749.3835999999992</v>
      </c>
    </row>
    <row r="146" spans="1:6">
      <c r="A146" s="163">
        <v>14</v>
      </c>
      <c r="B146" s="166"/>
      <c r="C146" s="167" t="s">
        <v>280</v>
      </c>
      <c r="D146" s="168" t="s">
        <v>281</v>
      </c>
      <c r="E146" s="135">
        <f>'прайс 01072021'!E146*$G$9</f>
        <v>1323.5579999999998</v>
      </c>
      <c r="F146" s="136">
        <f t="shared" si="2"/>
        <v>1588.2695999999996</v>
      </c>
    </row>
    <row r="147" spans="1:6">
      <c r="A147" s="163">
        <v>15</v>
      </c>
      <c r="B147" s="166"/>
      <c r="C147" s="167" t="s">
        <v>282</v>
      </c>
      <c r="D147" s="168" t="s">
        <v>283</v>
      </c>
      <c r="E147" s="135">
        <f>'прайс 01072021'!E147*$G$9</f>
        <v>55.544999999999995</v>
      </c>
      <c r="F147" s="136">
        <f t="shared" si="2"/>
        <v>66.653999999999996</v>
      </c>
    </row>
    <row r="148" spans="1:6">
      <c r="A148" s="159">
        <v>16</v>
      </c>
      <c r="B148" s="166"/>
      <c r="C148" s="167" t="s">
        <v>284</v>
      </c>
      <c r="D148" s="168" t="s">
        <v>285</v>
      </c>
      <c r="E148" s="135">
        <f>'прайс 01072021'!E148*$G$9</f>
        <v>457.05599999999993</v>
      </c>
      <c r="F148" s="136">
        <f t="shared" si="2"/>
        <v>548.46719999999993</v>
      </c>
    </row>
    <row r="149" spans="1:6">
      <c r="A149" s="163">
        <v>17</v>
      </c>
      <c r="B149" s="166"/>
      <c r="C149" s="167" t="s">
        <v>286</v>
      </c>
      <c r="D149" s="168" t="s">
        <v>274</v>
      </c>
      <c r="E149" s="135">
        <f>'прайс 01072021'!E149*$G$9</f>
        <v>1071.2249999999997</v>
      </c>
      <c r="F149" s="136">
        <f t="shared" si="2"/>
        <v>1285.4699999999996</v>
      </c>
    </row>
    <row r="150" spans="1:6">
      <c r="A150" s="163">
        <v>18</v>
      </c>
      <c r="B150" s="166"/>
      <c r="C150" s="167" t="s">
        <v>287</v>
      </c>
      <c r="D150" s="168" t="s">
        <v>288</v>
      </c>
      <c r="E150" s="135">
        <f>'прайс 01072021'!E150*$G$9</f>
        <v>9804.485999999999</v>
      </c>
      <c r="F150" s="136">
        <f t="shared" si="2"/>
        <v>11765.383199999998</v>
      </c>
    </row>
    <row r="151" spans="1:6">
      <c r="A151" s="159">
        <v>19</v>
      </c>
      <c r="B151" s="166"/>
      <c r="C151" s="167" t="s">
        <v>289</v>
      </c>
      <c r="D151" s="168" t="s">
        <v>290</v>
      </c>
      <c r="E151" s="135">
        <f>'прайс 01072021'!E151*$G$9</f>
        <v>4035.7409999999991</v>
      </c>
      <c r="F151" s="136">
        <f t="shared" si="2"/>
        <v>4842.8891999999987</v>
      </c>
    </row>
    <row r="152" spans="1:6">
      <c r="A152" s="163">
        <v>20</v>
      </c>
      <c r="B152" s="166"/>
      <c r="C152" s="167" t="s">
        <v>291</v>
      </c>
      <c r="D152" s="168" t="s">
        <v>292</v>
      </c>
      <c r="E152" s="135">
        <f>'прайс 01072021'!E152*$G$9</f>
        <v>3642.1649999999995</v>
      </c>
      <c r="F152" s="136">
        <f t="shared" si="2"/>
        <v>4370.597999999999</v>
      </c>
    </row>
    <row r="153" spans="1:6">
      <c r="A153" s="163">
        <v>21</v>
      </c>
      <c r="B153" s="166"/>
      <c r="C153" s="169" t="s">
        <v>293</v>
      </c>
      <c r="D153" s="170" t="s">
        <v>276</v>
      </c>
      <c r="E153" s="135">
        <f>'прайс 01072021'!E153*$G$9</f>
        <v>741.12899999999979</v>
      </c>
      <c r="F153" s="136">
        <f t="shared" si="2"/>
        <v>889.35479999999973</v>
      </c>
    </row>
    <row r="154" spans="1:6">
      <c r="A154" s="159">
        <v>22</v>
      </c>
      <c r="B154" s="166"/>
      <c r="C154" s="169" t="s">
        <v>294</v>
      </c>
      <c r="D154" s="170" t="s">
        <v>270</v>
      </c>
      <c r="E154" s="135">
        <f>'прайс 01072021'!E154*$G$9</f>
        <v>268.20299999999997</v>
      </c>
      <c r="F154" s="136">
        <f t="shared" si="2"/>
        <v>321.84359999999998</v>
      </c>
    </row>
    <row r="155" spans="1:6">
      <c r="A155" s="163">
        <v>23</v>
      </c>
      <c r="B155" s="166"/>
      <c r="C155" s="169" t="s">
        <v>295</v>
      </c>
      <c r="D155" s="170" t="s">
        <v>296</v>
      </c>
      <c r="E155" s="135">
        <f>'прайс 01072021'!E155*$G$9</f>
        <v>299.94299999999998</v>
      </c>
      <c r="F155" s="136">
        <f t="shared" si="2"/>
        <v>359.93159999999995</v>
      </c>
    </row>
    <row r="156" spans="1:6">
      <c r="A156" s="163">
        <v>24</v>
      </c>
      <c r="B156" s="166"/>
      <c r="C156" s="169" t="s">
        <v>297</v>
      </c>
      <c r="D156" s="168" t="s">
        <v>298</v>
      </c>
      <c r="E156" s="135">
        <f>'прайс 01072021'!E156*$G$9</f>
        <v>411.0329999999999</v>
      </c>
      <c r="F156" s="136">
        <f t="shared" si="2"/>
        <v>493.23959999999988</v>
      </c>
    </row>
    <row r="157" spans="1:6">
      <c r="A157" s="159">
        <v>25</v>
      </c>
      <c r="B157" s="166"/>
      <c r="C157" s="169" t="s">
        <v>299</v>
      </c>
      <c r="D157" s="170" t="s">
        <v>300</v>
      </c>
      <c r="E157" s="135">
        <f>'прайс 01072021'!E157*$G$9</f>
        <v>3943.6949999999997</v>
      </c>
      <c r="F157" s="136">
        <f t="shared" si="2"/>
        <v>4732.4339999999993</v>
      </c>
    </row>
    <row r="158" spans="1:6">
      <c r="A158" s="163">
        <v>26</v>
      </c>
      <c r="B158" s="166"/>
      <c r="C158" s="169" t="s">
        <v>271</v>
      </c>
      <c r="D158" s="170" t="s">
        <v>272</v>
      </c>
      <c r="E158" s="135">
        <f>'прайс 01072021'!E158*$G$9</f>
        <v>347.553</v>
      </c>
      <c r="F158" s="136">
        <f t="shared" si="2"/>
        <v>417.06360000000001</v>
      </c>
    </row>
    <row r="159" spans="1:6">
      <c r="A159" s="163">
        <v>27</v>
      </c>
      <c r="B159" s="166"/>
      <c r="C159" s="171" t="s">
        <v>301</v>
      </c>
      <c r="D159" s="170" t="s">
        <v>288</v>
      </c>
      <c r="E159" s="135">
        <f>'прайс 01072021'!E159*$G$9</f>
        <v>10183.778999999997</v>
      </c>
      <c r="F159" s="136">
        <f t="shared" si="2"/>
        <v>12220.534799999996</v>
      </c>
    </row>
    <row r="160" spans="1:6">
      <c r="A160" s="159">
        <v>28</v>
      </c>
      <c r="B160" s="166"/>
      <c r="C160" s="169" t="s">
        <v>302</v>
      </c>
      <c r="D160" s="172" t="s">
        <v>303</v>
      </c>
      <c r="E160" s="135">
        <f>'прайс 01072021'!E160*$G$9</f>
        <v>5770.3319999999985</v>
      </c>
      <c r="F160" s="136">
        <f t="shared" si="2"/>
        <v>6924.3983999999982</v>
      </c>
    </row>
    <row r="161" spans="1:6">
      <c r="A161" s="163">
        <v>29</v>
      </c>
      <c r="B161" s="166"/>
      <c r="C161" s="169" t="s">
        <v>304</v>
      </c>
      <c r="D161" s="172" t="s">
        <v>305</v>
      </c>
      <c r="E161" s="135">
        <f>'прайс 01072021'!E161*$G$9</f>
        <v>5613.2189999999982</v>
      </c>
      <c r="F161" s="136">
        <f t="shared" si="2"/>
        <v>6735.8627999999981</v>
      </c>
    </row>
    <row r="162" spans="1:6">
      <c r="A162" s="163">
        <v>30</v>
      </c>
      <c r="B162" s="166"/>
      <c r="C162" s="171" t="s">
        <v>306</v>
      </c>
      <c r="D162" s="168" t="s">
        <v>307</v>
      </c>
      <c r="E162" s="135">
        <f>'прайс 01072021'!E162*$G$9</f>
        <v>223348.03199999998</v>
      </c>
      <c r="F162" s="136">
        <f t="shared" si="2"/>
        <v>268017.63839999994</v>
      </c>
    </row>
    <row r="163" spans="1:6">
      <c r="A163" s="159">
        <v>31</v>
      </c>
      <c r="B163" s="166"/>
      <c r="C163" s="171" t="s">
        <v>308</v>
      </c>
      <c r="D163" s="168" t="s">
        <v>309</v>
      </c>
      <c r="E163" s="135">
        <f>'прайс 01072021'!E163*$G$9</f>
        <v>1199.7719999999999</v>
      </c>
      <c r="F163" s="136">
        <f t="shared" si="2"/>
        <v>1439.7263999999998</v>
      </c>
    </row>
    <row r="164" spans="1:6">
      <c r="A164" s="163">
        <v>32</v>
      </c>
      <c r="B164" s="166"/>
      <c r="C164" s="171" t="s">
        <v>310</v>
      </c>
      <c r="D164" s="168" t="s">
        <v>311</v>
      </c>
      <c r="E164" s="135">
        <f>'прайс 01072021'!E164*$G$9</f>
        <v>741.12899999999979</v>
      </c>
      <c r="F164" s="136">
        <f t="shared" si="2"/>
        <v>889.35479999999973</v>
      </c>
    </row>
    <row r="165" spans="1:6">
      <c r="A165" s="163">
        <v>33</v>
      </c>
      <c r="B165" s="166"/>
      <c r="C165" s="171" t="s">
        <v>312</v>
      </c>
      <c r="D165" s="168" t="s">
        <v>61</v>
      </c>
      <c r="E165" s="135">
        <f>'прайс 01072021'!E165*$G$9</f>
        <v>1355.2979999999995</v>
      </c>
      <c r="F165" s="136">
        <f t="shared" si="2"/>
        <v>1626.3575999999994</v>
      </c>
    </row>
    <row r="166" spans="1:6">
      <c r="A166" s="159">
        <v>34</v>
      </c>
      <c r="B166" s="166"/>
      <c r="C166" s="171" t="s">
        <v>313</v>
      </c>
      <c r="D166" s="168" t="s">
        <v>21</v>
      </c>
      <c r="E166" s="135">
        <f>'прайс 01072021'!E166*$G$9</f>
        <v>3120.041999999999</v>
      </c>
      <c r="F166" s="136">
        <f t="shared" si="2"/>
        <v>3744.0503999999987</v>
      </c>
    </row>
    <row r="167" spans="1:6">
      <c r="A167" s="163">
        <v>35</v>
      </c>
      <c r="B167" s="166"/>
      <c r="C167" s="171" t="s">
        <v>314</v>
      </c>
      <c r="D167" s="172" t="s">
        <v>315</v>
      </c>
      <c r="E167" s="135">
        <f>'прайс 01072021'!E167*$G$9</f>
        <v>15325.658999999996</v>
      </c>
      <c r="F167" s="136">
        <f t="shared" si="2"/>
        <v>18390.790799999995</v>
      </c>
    </row>
    <row r="168" spans="1:6">
      <c r="A168" s="173" t="s">
        <v>316</v>
      </c>
      <c r="B168" s="173"/>
      <c r="C168" s="173"/>
      <c r="D168" s="173"/>
      <c r="E168" s="173"/>
      <c r="F168" s="173"/>
    </row>
    <row r="169" spans="1:6">
      <c r="A169" s="174">
        <v>1</v>
      </c>
      <c r="B169" s="141"/>
      <c r="C169" s="141" t="s">
        <v>317</v>
      </c>
      <c r="D169" s="175" t="s">
        <v>196</v>
      </c>
      <c r="E169" s="135">
        <f>'прайс 01072021'!E169*$G$9</f>
        <v>347.553</v>
      </c>
      <c r="F169" s="136">
        <f t="shared" ref="F169:F232" si="3">E169*$G$10</f>
        <v>417.06360000000001</v>
      </c>
    </row>
    <row r="170" spans="1:6">
      <c r="A170" s="174">
        <v>2</v>
      </c>
      <c r="B170" s="141"/>
      <c r="C170" s="141" t="s">
        <v>318</v>
      </c>
      <c r="D170" s="175" t="s">
        <v>196</v>
      </c>
      <c r="E170" s="135">
        <f>'прайс 01072021'!E170*$G$9</f>
        <v>347.553</v>
      </c>
      <c r="F170" s="136">
        <f t="shared" si="3"/>
        <v>417.06360000000001</v>
      </c>
    </row>
    <row r="171" spans="1:6">
      <c r="A171" s="174">
        <v>3</v>
      </c>
      <c r="B171" s="141"/>
      <c r="C171" s="141" t="s">
        <v>319</v>
      </c>
      <c r="D171" s="175" t="s">
        <v>320</v>
      </c>
      <c r="E171" s="135">
        <f>'прайс 01072021'!E171*$G$9</f>
        <v>16695.239999999994</v>
      </c>
      <c r="F171" s="136">
        <f t="shared" si="3"/>
        <v>20034.287999999993</v>
      </c>
    </row>
    <row r="172" spans="1:6">
      <c r="A172" s="174">
        <v>4</v>
      </c>
      <c r="B172" s="141"/>
      <c r="C172" s="141" t="s">
        <v>321</v>
      </c>
      <c r="D172" s="175" t="s">
        <v>322</v>
      </c>
      <c r="E172" s="135">
        <f>'прайс 01072021'!E172*$G$9</f>
        <v>157.11299999999997</v>
      </c>
      <c r="F172" s="136">
        <f t="shared" si="3"/>
        <v>188.53559999999996</v>
      </c>
    </row>
    <row r="173" spans="1:6">
      <c r="A173" s="174">
        <v>5</v>
      </c>
      <c r="B173" s="141"/>
      <c r="C173" s="141" t="s">
        <v>323</v>
      </c>
      <c r="D173" s="175" t="s">
        <v>270</v>
      </c>
      <c r="E173" s="135">
        <f>'прайс 01072021'!E173*$G$9</f>
        <v>411.0329999999999</v>
      </c>
      <c r="F173" s="136">
        <f t="shared" si="3"/>
        <v>493.23959999999988</v>
      </c>
    </row>
    <row r="174" spans="1:6">
      <c r="A174" s="174">
        <v>6</v>
      </c>
      <c r="B174" s="141" t="s">
        <v>324</v>
      </c>
      <c r="C174" s="141" t="s">
        <v>325</v>
      </c>
      <c r="D174" s="175" t="s">
        <v>61</v>
      </c>
      <c r="E174" s="135">
        <f>'прайс 01072021'!E174*$G$9</f>
        <v>457.05599999999993</v>
      </c>
      <c r="F174" s="136">
        <f t="shared" si="3"/>
        <v>548.46719999999993</v>
      </c>
    </row>
    <row r="175" spans="1:6">
      <c r="A175" s="174">
        <v>7</v>
      </c>
      <c r="B175" s="141" t="s">
        <v>326</v>
      </c>
      <c r="C175" s="141" t="s">
        <v>327</v>
      </c>
      <c r="D175" s="175" t="s">
        <v>328</v>
      </c>
      <c r="E175" s="135">
        <f>'прайс 01072021'!E175*$G$9</f>
        <v>426.90299999999991</v>
      </c>
      <c r="F175" s="136">
        <f t="shared" si="3"/>
        <v>512.28359999999986</v>
      </c>
    </row>
    <row r="176" spans="1:6">
      <c r="A176" s="174">
        <v>8</v>
      </c>
      <c r="B176" s="176" t="s">
        <v>329</v>
      </c>
      <c r="C176" s="141" t="s">
        <v>330</v>
      </c>
      <c r="D176" s="175" t="s">
        <v>322</v>
      </c>
      <c r="E176" s="135">
        <f>'прайс 01072021'!E176*$G$9</f>
        <v>347.553</v>
      </c>
      <c r="F176" s="136">
        <f t="shared" si="3"/>
        <v>417.06360000000001</v>
      </c>
    </row>
    <row r="177" spans="1:6">
      <c r="A177" s="174">
        <v>9</v>
      </c>
      <c r="B177" s="141" t="s">
        <v>331</v>
      </c>
      <c r="C177" s="141" t="s">
        <v>332</v>
      </c>
      <c r="D177" s="175" t="s">
        <v>333</v>
      </c>
      <c r="E177" s="135">
        <f>'прайс 01072021'!E177*$G$9</f>
        <v>16760.306999999997</v>
      </c>
      <c r="F177" s="136">
        <f t="shared" si="3"/>
        <v>20112.368399999996</v>
      </c>
    </row>
    <row r="178" spans="1:6">
      <c r="A178" s="174">
        <v>10</v>
      </c>
      <c r="B178" s="141"/>
      <c r="C178" s="141" t="s">
        <v>334</v>
      </c>
      <c r="D178" s="175" t="s">
        <v>335</v>
      </c>
      <c r="E178" s="135">
        <f>'прайс 01072021'!E178*$G$9</f>
        <v>16760.306999999997</v>
      </c>
      <c r="F178" s="136">
        <f t="shared" si="3"/>
        <v>20112.368399999996</v>
      </c>
    </row>
    <row r="179" spans="1:6">
      <c r="A179" s="174">
        <v>11</v>
      </c>
      <c r="B179" s="141" t="s">
        <v>336</v>
      </c>
      <c r="C179" s="141" t="s">
        <v>337</v>
      </c>
      <c r="D179" s="175" t="s">
        <v>1575</v>
      </c>
      <c r="E179" s="135">
        <f>'прайс 01072021'!E179*$G$9</f>
        <v>101533.08599999998</v>
      </c>
      <c r="F179" s="136">
        <f t="shared" si="3"/>
        <v>121839.70319999997</v>
      </c>
    </row>
    <row r="180" spans="1:6">
      <c r="A180" s="174">
        <v>12</v>
      </c>
      <c r="B180" s="141"/>
      <c r="C180" s="141" t="s">
        <v>339</v>
      </c>
      <c r="D180" s="175" t="s">
        <v>340</v>
      </c>
      <c r="E180" s="135">
        <f>'прайс 01072021'!E180*$G$9</f>
        <v>174.56999999999996</v>
      </c>
      <c r="F180" s="136">
        <f t="shared" si="3"/>
        <v>209.48399999999995</v>
      </c>
    </row>
    <row r="181" spans="1:6">
      <c r="A181" s="174">
        <v>13</v>
      </c>
      <c r="B181" s="141" t="s">
        <v>341</v>
      </c>
      <c r="C181" s="141" t="s">
        <v>342</v>
      </c>
      <c r="D181" s="175" t="s">
        <v>343</v>
      </c>
      <c r="E181" s="135">
        <f>'прайс 01072021'!E181*$G$9</f>
        <v>2886.7529999999992</v>
      </c>
      <c r="F181" s="136">
        <f t="shared" si="3"/>
        <v>3464.103599999999</v>
      </c>
    </row>
    <row r="182" spans="1:6">
      <c r="A182" s="174">
        <v>14</v>
      </c>
      <c r="B182" s="177" t="s">
        <v>344</v>
      </c>
      <c r="C182" s="141" t="s">
        <v>345</v>
      </c>
      <c r="D182" s="175" t="s">
        <v>346</v>
      </c>
      <c r="E182" s="135">
        <f>'прайс 01072021'!E182*$G$9</f>
        <v>13573.610999999995</v>
      </c>
      <c r="F182" s="136">
        <f t="shared" si="3"/>
        <v>16288.333199999994</v>
      </c>
    </row>
    <row r="183" spans="1:6">
      <c r="A183" s="174">
        <v>15</v>
      </c>
      <c r="B183" s="177"/>
      <c r="C183" s="141" t="s">
        <v>347</v>
      </c>
      <c r="D183" s="175" t="s">
        <v>348</v>
      </c>
      <c r="E183" s="135">
        <f>'прайс 01072021'!E183*$G$9</f>
        <v>187.26599999999996</v>
      </c>
      <c r="F183" s="136">
        <f t="shared" si="3"/>
        <v>224.71919999999994</v>
      </c>
    </row>
    <row r="184" spans="1:6">
      <c r="A184" s="174">
        <v>16</v>
      </c>
      <c r="B184" s="141" t="s">
        <v>349</v>
      </c>
      <c r="C184" s="141" t="s">
        <v>350</v>
      </c>
      <c r="D184" s="175" t="s">
        <v>351</v>
      </c>
      <c r="E184" s="135">
        <f>'прайс 01072021'!E184*$G$9</f>
        <v>20324.708999999995</v>
      </c>
      <c r="F184" s="136">
        <f t="shared" si="3"/>
        <v>24389.650799999992</v>
      </c>
    </row>
    <row r="185" spans="1:6">
      <c r="A185" s="174">
        <v>17</v>
      </c>
      <c r="B185" s="141" t="s">
        <v>352</v>
      </c>
      <c r="C185" s="141" t="s">
        <v>353</v>
      </c>
      <c r="D185" s="175" t="s">
        <v>354</v>
      </c>
      <c r="E185" s="135">
        <f>'прайс 01072021'!E185*$G$9</f>
        <v>3120.041999999999</v>
      </c>
      <c r="F185" s="136">
        <f t="shared" si="3"/>
        <v>3744.0503999999987</v>
      </c>
    </row>
    <row r="186" spans="1:6">
      <c r="A186" s="174">
        <v>18</v>
      </c>
      <c r="B186" s="141"/>
      <c r="C186" s="141" t="s">
        <v>355</v>
      </c>
      <c r="D186" s="175" t="s">
        <v>356</v>
      </c>
      <c r="E186" s="135">
        <f>'прайс 01072021'!E186*$G$9</f>
        <v>19947.002999999997</v>
      </c>
      <c r="F186" s="136">
        <f t="shared" si="3"/>
        <v>23936.403599999994</v>
      </c>
    </row>
    <row r="187" spans="1:6">
      <c r="A187" s="174">
        <v>19</v>
      </c>
      <c r="B187" s="141" t="s">
        <v>357</v>
      </c>
      <c r="C187" s="141" t="s">
        <v>358</v>
      </c>
      <c r="D187" s="175" t="s">
        <v>359</v>
      </c>
      <c r="E187" s="135">
        <f>'прайс 01072021'!E187*$G$9</f>
        <v>3486.6389999999992</v>
      </c>
      <c r="F187" s="136">
        <f t="shared" si="3"/>
        <v>4183.9667999999992</v>
      </c>
    </row>
    <row r="188" spans="1:6">
      <c r="A188" s="174">
        <v>20</v>
      </c>
      <c r="B188" s="141" t="s">
        <v>360</v>
      </c>
      <c r="C188" s="141" t="s">
        <v>361</v>
      </c>
      <c r="D188" s="175" t="s">
        <v>359</v>
      </c>
      <c r="E188" s="135">
        <f>'прайс 01072021'!E188*$G$9</f>
        <v>4430.9039999999995</v>
      </c>
      <c r="F188" s="136">
        <f t="shared" si="3"/>
        <v>5317.0847999999996</v>
      </c>
    </row>
    <row r="189" spans="1:6">
      <c r="A189" s="174">
        <v>21</v>
      </c>
      <c r="B189" s="141"/>
      <c r="C189" s="141" t="s">
        <v>362</v>
      </c>
      <c r="D189" s="175" t="s">
        <v>363</v>
      </c>
      <c r="E189" s="135">
        <f>'прайс 01072021'!E189*$G$9</f>
        <v>37351.631999999991</v>
      </c>
      <c r="F189" s="136">
        <f t="shared" si="3"/>
        <v>44821.958399999989</v>
      </c>
    </row>
    <row r="190" spans="1:6">
      <c r="A190" s="174">
        <v>22</v>
      </c>
      <c r="B190" s="176" t="s">
        <v>364</v>
      </c>
      <c r="C190" s="141" t="s">
        <v>365</v>
      </c>
      <c r="D190" s="175" t="s">
        <v>27</v>
      </c>
      <c r="E190" s="135">
        <f>'прайс 01072021'!E190*$G$9</f>
        <v>4981.5929999999989</v>
      </c>
      <c r="F190" s="136">
        <f t="shared" si="3"/>
        <v>5977.9115999999985</v>
      </c>
    </row>
    <row r="191" spans="1:6">
      <c r="A191" s="174">
        <v>23</v>
      </c>
      <c r="B191" s="141" t="s">
        <v>366</v>
      </c>
      <c r="C191" s="141" t="s">
        <v>367</v>
      </c>
      <c r="D191" s="175" t="s">
        <v>368</v>
      </c>
      <c r="E191" s="135">
        <f>'прайс 01072021'!E191*$G$9</f>
        <v>17893.424999999996</v>
      </c>
      <c r="F191" s="136">
        <f t="shared" si="3"/>
        <v>21472.109999999993</v>
      </c>
    </row>
    <row r="192" spans="1:6">
      <c r="A192" s="174">
        <v>24</v>
      </c>
      <c r="B192" s="141" t="s">
        <v>369</v>
      </c>
      <c r="C192" s="141" t="s">
        <v>370</v>
      </c>
      <c r="D192" s="175" t="s">
        <v>61</v>
      </c>
      <c r="E192" s="135">
        <f>'прайс 01072021'!E192*$G$9</f>
        <v>457.05599999999993</v>
      </c>
      <c r="F192" s="136">
        <f t="shared" si="3"/>
        <v>548.46719999999993</v>
      </c>
    </row>
    <row r="193" spans="1:6">
      <c r="A193" s="174">
        <v>25</v>
      </c>
      <c r="B193" s="141" t="s">
        <v>371</v>
      </c>
      <c r="C193" s="141" t="s">
        <v>372</v>
      </c>
      <c r="D193" s="175" t="s">
        <v>373</v>
      </c>
      <c r="E193" s="135">
        <f>'прайс 01072021'!E193*$G$9</f>
        <v>3988.1309999999994</v>
      </c>
      <c r="F193" s="136">
        <f t="shared" si="3"/>
        <v>4785.7571999999991</v>
      </c>
    </row>
    <row r="194" spans="1:6">
      <c r="A194" s="174">
        <v>26</v>
      </c>
      <c r="B194" s="176" t="s">
        <v>374</v>
      </c>
      <c r="C194" s="141" t="s">
        <v>375</v>
      </c>
      <c r="D194" s="175" t="s">
        <v>376</v>
      </c>
      <c r="E194" s="135">
        <f>'прайс 01072021'!E194*$G$9</f>
        <v>1145.8139999999999</v>
      </c>
      <c r="F194" s="136">
        <f t="shared" si="3"/>
        <v>1374.9767999999997</v>
      </c>
    </row>
    <row r="195" spans="1:6">
      <c r="A195" s="174">
        <v>27</v>
      </c>
      <c r="B195" s="141" t="s">
        <v>377</v>
      </c>
      <c r="C195" s="141" t="s">
        <v>378</v>
      </c>
      <c r="D195" s="175" t="s">
        <v>61</v>
      </c>
      <c r="E195" s="135">
        <f>'прайс 01072021'!E195*$G$9</f>
        <v>187.26599999999996</v>
      </c>
      <c r="F195" s="136">
        <f t="shared" si="3"/>
        <v>224.71919999999994</v>
      </c>
    </row>
    <row r="196" spans="1:6">
      <c r="A196" s="174">
        <v>28</v>
      </c>
      <c r="B196" s="141" t="s">
        <v>379</v>
      </c>
      <c r="C196" s="141" t="s">
        <v>380</v>
      </c>
      <c r="D196" s="175" t="s">
        <v>61</v>
      </c>
      <c r="E196" s="135">
        <f>'прайс 01072021'!E196*$G$9</f>
        <v>220.59299999999999</v>
      </c>
      <c r="F196" s="136">
        <f t="shared" si="3"/>
        <v>264.71159999999998</v>
      </c>
    </row>
    <row r="197" spans="1:6">
      <c r="A197" s="174">
        <v>29</v>
      </c>
      <c r="B197" s="141" t="s">
        <v>381</v>
      </c>
      <c r="C197" s="141" t="s">
        <v>382</v>
      </c>
      <c r="D197" s="175" t="s">
        <v>208</v>
      </c>
      <c r="E197" s="135">
        <f>'прайс 01072021'!E197*$G$9</f>
        <v>4541.9939999999988</v>
      </c>
      <c r="F197" s="136">
        <f t="shared" si="3"/>
        <v>5450.3927999999987</v>
      </c>
    </row>
    <row r="198" spans="1:6">
      <c r="A198" s="174">
        <v>30</v>
      </c>
      <c r="B198" s="141" t="s">
        <v>383</v>
      </c>
      <c r="C198" s="141" t="s">
        <v>384</v>
      </c>
      <c r="D198" s="175" t="s">
        <v>208</v>
      </c>
      <c r="E198" s="135">
        <f>'прайс 01072021'!E198*$G$9</f>
        <v>4541.9939999999988</v>
      </c>
      <c r="F198" s="136">
        <f t="shared" si="3"/>
        <v>5450.3927999999987</v>
      </c>
    </row>
    <row r="199" spans="1:6">
      <c r="A199" s="174">
        <v>31</v>
      </c>
      <c r="B199" s="141" t="s">
        <v>385</v>
      </c>
      <c r="C199" s="141" t="s">
        <v>386</v>
      </c>
      <c r="D199" s="175" t="s">
        <v>387</v>
      </c>
      <c r="E199" s="135">
        <f>'прайс 01072021'!E199*$G$9</f>
        <v>3531.0749999999998</v>
      </c>
      <c r="F199" s="136">
        <f t="shared" si="3"/>
        <v>4237.29</v>
      </c>
    </row>
    <row r="200" spans="1:6">
      <c r="A200" s="174">
        <v>32</v>
      </c>
      <c r="B200" s="141"/>
      <c r="C200" s="141" t="s">
        <v>388</v>
      </c>
      <c r="D200" s="175" t="s">
        <v>389</v>
      </c>
      <c r="E200" s="135">
        <f>'прайс 01072021'!E200*$G$9</f>
        <v>2458.2629999999995</v>
      </c>
      <c r="F200" s="136">
        <f t="shared" si="3"/>
        <v>2949.9155999999994</v>
      </c>
    </row>
    <row r="201" spans="1:6">
      <c r="A201" s="174">
        <v>33</v>
      </c>
      <c r="B201" s="141" t="s">
        <v>390</v>
      </c>
      <c r="C201" s="141" t="s">
        <v>391</v>
      </c>
      <c r="D201" s="175" t="s">
        <v>392</v>
      </c>
      <c r="E201" s="135">
        <f>'прайс 01072021'!E201*$G$9</f>
        <v>2161.4939999999997</v>
      </c>
      <c r="F201" s="136">
        <f t="shared" si="3"/>
        <v>2593.7927999999997</v>
      </c>
    </row>
    <row r="202" spans="1:6">
      <c r="A202" s="174">
        <v>34</v>
      </c>
      <c r="B202" s="141" t="s">
        <v>393</v>
      </c>
      <c r="C202" s="141" t="s">
        <v>394</v>
      </c>
      <c r="D202" s="175" t="s">
        <v>395</v>
      </c>
      <c r="E202" s="135">
        <f>'прайс 01072021'!E202*$G$9</f>
        <v>9587.0669999999991</v>
      </c>
      <c r="F202" s="136">
        <f t="shared" si="3"/>
        <v>11504.480399999999</v>
      </c>
    </row>
    <row r="203" spans="1:6">
      <c r="A203" s="174">
        <v>35</v>
      </c>
      <c r="B203" s="141" t="s">
        <v>396</v>
      </c>
      <c r="C203" s="141" t="s">
        <v>397</v>
      </c>
      <c r="D203" s="175" t="s">
        <v>398</v>
      </c>
      <c r="E203" s="135">
        <f>'прайс 01072021'!E203*$G$9</f>
        <v>1387.0379999999998</v>
      </c>
      <c r="F203" s="136">
        <f t="shared" si="3"/>
        <v>1664.4455999999998</v>
      </c>
    </row>
    <row r="204" spans="1:6">
      <c r="A204" s="174">
        <v>36</v>
      </c>
      <c r="B204" s="141" t="s">
        <v>399</v>
      </c>
      <c r="C204" s="141" t="s">
        <v>400</v>
      </c>
      <c r="D204" s="175" t="s">
        <v>61</v>
      </c>
      <c r="E204" s="135">
        <f>'прайс 01072021'!E204*$G$9</f>
        <v>1891.7039999999997</v>
      </c>
      <c r="F204" s="136">
        <f t="shared" si="3"/>
        <v>2270.0447999999997</v>
      </c>
    </row>
    <row r="205" spans="1:6">
      <c r="A205" s="174">
        <v>37</v>
      </c>
      <c r="B205" s="141" t="s">
        <v>401</v>
      </c>
      <c r="C205" s="141" t="s">
        <v>402</v>
      </c>
      <c r="D205" s="175" t="s">
        <v>276</v>
      </c>
      <c r="E205" s="135">
        <f>'прайс 01072021'!E205*$G$9</f>
        <v>411.0329999999999</v>
      </c>
      <c r="F205" s="136">
        <f t="shared" si="3"/>
        <v>493.23959999999988</v>
      </c>
    </row>
    <row r="206" spans="1:6">
      <c r="A206" s="174">
        <v>38</v>
      </c>
      <c r="B206" s="141" t="s">
        <v>403</v>
      </c>
      <c r="C206" s="141" t="s">
        <v>404</v>
      </c>
      <c r="D206" s="175" t="s">
        <v>61</v>
      </c>
      <c r="E206" s="135">
        <f>'прайс 01072021'!E206*$G$9</f>
        <v>430.07699999999988</v>
      </c>
      <c r="F206" s="136">
        <f t="shared" si="3"/>
        <v>516.09239999999988</v>
      </c>
    </row>
    <row r="207" spans="1:6">
      <c r="A207" s="174">
        <v>39</v>
      </c>
      <c r="B207" s="141" t="s">
        <v>405</v>
      </c>
      <c r="C207" s="141" t="s">
        <v>406</v>
      </c>
      <c r="D207" s="175" t="s">
        <v>407</v>
      </c>
      <c r="E207" s="135">
        <f>'прайс 01072021'!E207*$G$9</f>
        <v>4053.1979999999994</v>
      </c>
      <c r="F207" s="136">
        <f t="shared" si="3"/>
        <v>4863.8375999999989</v>
      </c>
    </row>
    <row r="208" spans="1:6">
      <c r="A208" s="174">
        <v>40</v>
      </c>
      <c r="B208" s="141"/>
      <c r="C208" s="141" t="s">
        <v>408</v>
      </c>
      <c r="D208" s="175" t="s">
        <v>409</v>
      </c>
      <c r="E208" s="135">
        <f>'прайс 01072021'!E208*$G$9</f>
        <v>585.60299999999995</v>
      </c>
      <c r="F208" s="136">
        <f t="shared" si="3"/>
        <v>702.72359999999992</v>
      </c>
    </row>
    <row r="209" spans="1:6">
      <c r="A209" s="174">
        <v>41</v>
      </c>
      <c r="B209" s="141"/>
      <c r="C209" s="141" t="s">
        <v>410</v>
      </c>
      <c r="D209" s="175" t="s">
        <v>411</v>
      </c>
      <c r="E209" s="135">
        <f>'прайс 01072021'!E209*$G$9</f>
        <v>1702.8509999999997</v>
      </c>
      <c r="F209" s="136">
        <f t="shared" si="3"/>
        <v>2043.4211999999995</v>
      </c>
    </row>
    <row r="210" spans="1:6">
      <c r="A210" s="174">
        <v>42</v>
      </c>
      <c r="B210" s="141"/>
      <c r="C210" s="141" t="s">
        <v>412</v>
      </c>
      <c r="D210" s="175" t="s">
        <v>411</v>
      </c>
      <c r="E210" s="135">
        <f>'прайс 01072021'!E210*$G$9</f>
        <v>1702.8509999999997</v>
      </c>
      <c r="F210" s="136">
        <f t="shared" si="3"/>
        <v>2043.4211999999995</v>
      </c>
    </row>
    <row r="211" spans="1:6">
      <c r="A211" s="174">
        <v>43</v>
      </c>
      <c r="B211" s="141"/>
      <c r="C211" s="141" t="s">
        <v>413</v>
      </c>
      <c r="D211" s="175" t="s">
        <v>296</v>
      </c>
      <c r="E211" s="135">
        <f>'прайс 01072021'!E211*$G$9</f>
        <v>441.18599999999998</v>
      </c>
      <c r="F211" s="136">
        <f t="shared" si="3"/>
        <v>529.42319999999995</v>
      </c>
    </row>
    <row r="212" spans="1:6">
      <c r="A212" s="174">
        <v>44</v>
      </c>
      <c r="B212" s="141" t="s">
        <v>414</v>
      </c>
      <c r="C212" s="141" t="s">
        <v>415</v>
      </c>
      <c r="D212" s="175" t="s">
        <v>416</v>
      </c>
      <c r="E212" s="135">
        <f>'прайс 01072021'!E212*$G$9</f>
        <v>157.11299999999997</v>
      </c>
      <c r="F212" s="136">
        <f t="shared" si="3"/>
        <v>188.53559999999996</v>
      </c>
    </row>
    <row r="213" spans="1:6">
      <c r="A213" s="174">
        <v>45</v>
      </c>
      <c r="B213" s="141" t="s">
        <v>417</v>
      </c>
      <c r="C213" s="141" t="s">
        <v>418</v>
      </c>
      <c r="D213" s="175" t="s">
        <v>276</v>
      </c>
      <c r="E213" s="135">
        <f>'прайс 01072021'!E213*$G$9</f>
        <v>836.34899999999982</v>
      </c>
      <c r="F213" s="136">
        <f t="shared" si="3"/>
        <v>1003.6187999999997</v>
      </c>
    </row>
    <row r="214" spans="1:6">
      <c r="A214" s="174">
        <v>46</v>
      </c>
      <c r="B214" s="141" t="s">
        <v>419</v>
      </c>
      <c r="C214" s="141" t="s">
        <v>420</v>
      </c>
      <c r="D214" s="175" t="s">
        <v>61</v>
      </c>
      <c r="E214" s="135">
        <f>'прайс 01072021'!E214*$G$9</f>
        <v>220.59299999999999</v>
      </c>
      <c r="F214" s="136">
        <f t="shared" si="3"/>
        <v>264.71159999999998</v>
      </c>
    </row>
    <row r="215" spans="1:6">
      <c r="A215" s="174">
        <v>47</v>
      </c>
      <c r="B215" s="141" t="s">
        <v>421</v>
      </c>
      <c r="C215" s="141" t="s">
        <v>422</v>
      </c>
      <c r="D215" s="175" t="s">
        <v>296</v>
      </c>
      <c r="E215" s="135">
        <f>'прайс 01072021'!E215*$G$9</f>
        <v>818.89199999999994</v>
      </c>
      <c r="F215" s="136">
        <f t="shared" si="3"/>
        <v>982.67039999999986</v>
      </c>
    </row>
    <row r="216" spans="1:6">
      <c r="A216" s="174">
        <v>48</v>
      </c>
      <c r="B216" s="141" t="s">
        <v>423</v>
      </c>
      <c r="C216" s="141" t="s">
        <v>424</v>
      </c>
      <c r="D216" s="175" t="s">
        <v>61</v>
      </c>
      <c r="E216" s="135">
        <f>'прайс 01072021'!E216*$G$9</f>
        <v>203.13599999999997</v>
      </c>
      <c r="F216" s="136">
        <f t="shared" si="3"/>
        <v>243.76319999999996</v>
      </c>
    </row>
    <row r="217" spans="1:6">
      <c r="A217" s="174">
        <v>49</v>
      </c>
      <c r="B217" s="141" t="s">
        <v>425</v>
      </c>
      <c r="C217" s="141" t="s">
        <v>426</v>
      </c>
      <c r="D217" s="175" t="s">
        <v>296</v>
      </c>
      <c r="E217" s="135">
        <f>'прайс 01072021'!E217*$G$9</f>
        <v>441.18599999999998</v>
      </c>
      <c r="F217" s="136">
        <f t="shared" si="3"/>
        <v>529.42319999999995</v>
      </c>
    </row>
    <row r="218" spans="1:6">
      <c r="A218" s="174">
        <v>50</v>
      </c>
      <c r="B218" s="141" t="s">
        <v>427</v>
      </c>
      <c r="C218" s="141" t="s">
        <v>428</v>
      </c>
      <c r="D218" s="175" t="s">
        <v>429</v>
      </c>
      <c r="E218" s="135">
        <f>'прайс 01072021'!E218*$G$9</f>
        <v>79.34999999999998</v>
      </c>
      <c r="F218" s="136">
        <f t="shared" si="3"/>
        <v>95.21999999999997</v>
      </c>
    </row>
    <row r="219" spans="1:6">
      <c r="A219" s="174">
        <v>51</v>
      </c>
      <c r="B219" s="141" t="s">
        <v>430</v>
      </c>
      <c r="C219" s="141" t="s">
        <v>431</v>
      </c>
      <c r="D219" s="175" t="s">
        <v>432</v>
      </c>
      <c r="E219" s="135">
        <f>'прайс 01072021'!E219*$G$9</f>
        <v>585.60299999999995</v>
      </c>
      <c r="F219" s="136">
        <f t="shared" si="3"/>
        <v>702.72359999999992</v>
      </c>
    </row>
    <row r="220" spans="1:6">
      <c r="A220" s="174">
        <v>52</v>
      </c>
      <c r="B220" s="141" t="s">
        <v>433</v>
      </c>
      <c r="C220" s="141" t="s">
        <v>434</v>
      </c>
      <c r="D220" s="175" t="s">
        <v>61</v>
      </c>
      <c r="E220" s="135">
        <f>'прайс 01072021'!E220*$G$9</f>
        <v>284.07299999999992</v>
      </c>
      <c r="F220" s="136">
        <f t="shared" si="3"/>
        <v>340.88759999999991</v>
      </c>
    </row>
    <row r="221" spans="1:6">
      <c r="A221" s="174">
        <v>53</v>
      </c>
      <c r="B221" s="141" t="s">
        <v>435</v>
      </c>
      <c r="C221" s="141" t="s">
        <v>436</v>
      </c>
      <c r="D221" s="175" t="s">
        <v>61</v>
      </c>
      <c r="E221" s="135">
        <f>'прайс 01072021'!E221*$G$9</f>
        <v>299.94299999999998</v>
      </c>
      <c r="F221" s="136">
        <f t="shared" si="3"/>
        <v>359.93159999999995</v>
      </c>
    </row>
    <row r="222" spans="1:6">
      <c r="A222" s="174">
        <v>54</v>
      </c>
      <c r="B222" s="141" t="s">
        <v>437</v>
      </c>
      <c r="C222" s="141" t="s">
        <v>438</v>
      </c>
      <c r="D222" s="175" t="s">
        <v>61</v>
      </c>
      <c r="E222" s="135">
        <f>'прайс 01072021'!E222*$G$9</f>
        <v>125.37299999999999</v>
      </c>
      <c r="F222" s="136">
        <f t="shared" si="3"/>
        <v>150.44759999999999</v>
      </c>
    </row>
    <row r="223" spans="1:6">
      <c r="A223" s="174">
        <v>55</v>
      </c>
      <c r="B223" s="141" t="s">
        <v>439</v>
      </c>
      <c r="C223" s="141" t="s">
        <v>440</v>
      </c>
      <c r="D223" s="175" t="s">
        <v>61</v>
      </c>
      <c r="E223" s="135">
        <f>'прайс 01072021'!E223*$G$9</f>
        <v>125.37299999999999</v>
      </c>
      <c r="F223" s="136">
        <f t="shared" si="3"/>
        <v>150.44759999999999</v>
      </c>
    </row>
    <row r="224" spans="1:6">
      <c r="A224" s="174">
        <v>56</v>
      </c>
      <c r="B224" s="141" t="s">
        <v>441</v>
      </c>
      <c r="C224" s="141" t="s">
        <v>442</v>
      </c>
      <c r="D224" s="175" t="s">
        <v>61</v>
      </c>
      <c r="E224" s="135">
        <f>'прайс 01072021'!E224*$G$9</f>
        <v>157.11299999999997</v>
      </c>
      <c r="F224" s="136">
        <f t="shared" si="3"/>
        <v>188.53559999999996</v>
      </c>
    </row>
    <row r="225" spans="1:6">
      <c r="A225" s="174">
        <v>57</v>
      </c>
      <c r="B225" s="141"/>
      <c r="C225" s="141" t="s">
        <v>443</v>
      </c>
      <c r="D225" s="175" t="s">
        <v>276</v>
      </c>
      <c r="E225" s="135">
        <f>'прайс 01072021'!E225*$G$9</f>
        <v>693.51899999999989</v>
      </c>
      <c r="F225" s="136">
        <f t="shared" si="3"/>
        <v>832.22279999999989</v>
      </c>
    </row>
    <row r="226" spans="1:6">
      <c r="A226" s="174">
        <v>58</v>
      </c>
      <c r="B226" s="141" t="s">
        <v>444</v>
      </c>
      <c r="C226" s="141" t="s">
        <v>445</v>
      </c>
      <c r="D226" s="175" t="s">
        <v>276</v>
      </c>
      <c r="E226" s="135">
        <f>'прайс 01072021'!E226*$G$9</f>
        <v>314.22599999999994</v>
      </c>
      <c r="F226" s="136">
        <f t="shared" si="3"/>
        <v>377.07119999999992</v>
      </c>
    </row>
    <row r="227" spans="1:6">
      <c r="A227" s="174">
        <v>59</v>
      </c>
      <c r="B227" s="141"/>
      <c r="C227" s="141" t="s">
        <v>446</v>
      </c>
      <c r="D227" s="175" t="s">
        <v>447</v>
      </c>
      <c r="E227" s="135">
        <f>'прайс 01072021'!E227*$G$9</f>
        <v>1482.2579999999996</v>
      </c>
      <c r="F227" s="136">
        <f t="shared" si="3"/>
        <v>1778.7095999999995</v>
      </c>
    </row>
    <row r="228" spans="1:6">
      <c r="A228" s="174">
        <v>60</v>
      </c>
      <c r="B228" s="141" t="s">
        <v>448</v>
      </c>
      <c r="C228" s="141" t="s">
        <v>449</v>
      </c>
      <c r="D228" s="175" t="s">
        <v>298</v>
      </c>
      <c r="E228" s="135">
        <f>'прайс 01072021'!E228*$G$9</f>
        <v>1529.8679999999997</v>
      </c>
      <c r="F228" s="136">
        <f t="shared" si="3"/>
        <v>1835.8415999999995</v>
      </c>
    </row>
    <row r="229" spans="1:6">
      <c r="A229" s="174">
        <v>61</v>
      </c>
      <c r="B229" s="141" t="s">
        <v>450</v>
      </c>
      <c r="C229" s="141" t="s">
        <v>451</v>
      </c>
      <c r="D229" s="175" t="s">
        <v>452</v>
      </c>
      <c r="E229" s="135">
        <f>'прайс 01072021'!E229*$G$9</f>
        <v>426.90299999999991</v>
      </c>
      <c r="F229" s="136">
        <f t="shared" si="3"/>
        <v>512.28359999999986</v>
      </c>
    </row>
    <row r="230" spans="1:6">
      <c r="A230" s="174">
        <v>62</v>
      </c>
      <c r="B230" s="141" t="s">
        <v>453</v>
      </c>
      <c r="C230" s="141" t="s">
        <v>454</v>
      </c>
      <c r="D230" s="175" t="s">
        <v>455</v>
      </c>
      <c r="E230" s="135">
        <f>'прайс 01072021'!E230*$G$9</f>
        <v>1341.0149999999996</v>
      </c>
      <c r="F230" s="136">
        <f t="shared" si="3"/>
        <v>1609.2179999999996</v>
      </c>
    </row>
    <row r="231" spans="1:6">
      <c r="A231" s="174">
        <v>63</v>
      </c>
      <c r="B231" s="141" t="s">
        <v>456</v>
      </c>
      <c r="C231" s="141" t="s">
        <v>457</v>
      </c>
      <c r="D231" s="175" t="s">
        <v>458</v>
      </c>
      <c r="E231" s="135">
        <f>'прайс 01072021'!E231*$G$9</f>
        <v>1258.4909999999998</v>
      </c>
      <c r="F231" s="136">
        <f t="shared" si="3"/>
        <v>1510.1891999999996</v>
      </c>
    </row>
    <row r="232" spans="1:6">
      <c r="A232" s="174">
        <v>64</v>
      </c>
      <c r="B232" s="141" t="s">
        <v>459</v>
      </c>
      <c r="C232" s="141" t="s">
        <v>460</v>
      </c>
      <c r="D232" s="175" t="s">
        <v>461</v>
      </c>
      <c r="E232" s="135">
        <f>'прайс 01072021'!E232*$G$9</f>
        <v>4870.5029999999997</v>
      </c>
      <c r="F232" s="136">
        <f t="shared" si="3"/>
        <v>5844.6035999999995</v>
      </c>
    </row>
    <row r="233" spans="1:6">
      <c r="A233" s="174">
        <v>65</v>
      </c>
      <c r="B233" s="141" t="s">
        <v>462</v>
      </c>
      <c r="C233" s="141" t="s">
        <v>463</v>
      </c>
      <c r="D233" s="175" t="s">
        <v>464</v>
      </c>
      <c r="E233" s="135">
        <f>'прайс 01072021'!E233*$G$9</f>
        <v>220.59299999999999</v>
      </c>
      <c r="F233" s="136">
        <f t="shared" ref="F233:F296" si="4">E233*$G$10</f>
        <v>264.71159999999998</v>
      </c>
    </row>
    <row r="234" spans="1:6">
      <c r="A234" s="174">
        <v>66</v>
      </c>
      <c r="B234" s="141"/>
      <c r="C234" s="141" t="s">
        <v>465</v>
      </c>
      <c r="D234" s="175" t="s">
        <v>198</v>
      </c>
      <c r="E234" s="135">
        <f>'прайс 01072021'!E234*$G$9</f>
        <v>15.87</v>
      </c>
      <c r="F234" s="136">
        <f t="shared" si="4"/>
        <v>19.043999999999997</v>
      </c>
    </row>
    <row r="235" spans="1:6">
      <c r="A235" s="174">
        <v>67</v>
      </c>
      <c r="B235" s="141" t="s">
        <v>466</v>
      </c>
      <c r="C235" s="141" t="s">
        <v>467</v>
      </c>
      <c r="D235" s="175" t="s">
        <v>328</v>
      </c>
      <c r="E235" s="135">
        <f>'прайс 01072021'!E235*$G$9</f>
        <v>301.52999999999992</v>
      </c>
      <c r="F235" s="136">
        <f t="shared" si="4"/>
        <v>361.8359999999999</v>
      </c>
    </row>
    <row r="236" spans="1:6">
      <c r="A236" s="174">
        <v>68</v>
      </c>
      <c r="B236" s="141" t="s">
        <v>468</v>
      </c>
      <c r="C236" s="141" t="s">
        <v>469</v>
      </c>
      <c r="D236" s="175" t="s">
        <v>470</v>
      </c>
      <c r="E236" s="135">
        <f>'прайс 01072021'!E236*$G$9</f>
        <v>174.56999999999996</v>
      </c>
      <c r="F236" s="136">
        <f t="shared" si="4"/>
        <v>209.48399999999995</v>
      </c>
    </row>
    <row r="237" spans="1:6">
      <c r="A237" s="174">
        <v>69</v>
      </c>
      <c r="B237" s="141" t="s">
        <v>471</v>
      </c>
      <c r="C237" s="141" t="s">
        <v>472</v>
      </c>
      <c r="D237" s="175" t="s">
        <v>296</v>
      </c>
      <c r="E237" s="135">
        <f>'прайс 01072021'!E237*$G$9</f>
        <v>457.05599999999993</v>
      </c>
      <c r="F237" s="136">
        <f t="shared" si="4"/>
        <v>548.46719999999993</v>
      </c>
    </row>
    <row r="238" spans="1:6">
      <c r="A238" s="174">
        <v>70</v>
      </c>
      <c r="B238" s="141" t="s">
        <v>473</v>
      </c>
      <c r="C238" s="141" t="s">
        <v>474</v>
      </c>
      <c r="D238" s="175" t="s">
        <v>475</v>
      </c>
      <c r="E238" s="135">
        <f>'прайс 01072021'!E238*$G$9</f>
        <v>945.85199999999986</v>
      </c>
      <c r="F238" s="136">
        <f t="shared" si="4"/>
        <v>1135.0223999999998</v>
      </c>
    </row>
    <row r="239" spans="1:6">
      <c r="A239" s="174">
        <v>71</v>
      </c>
      <c r="B239" s="141" t="s">
        <v>476</v>
      </c>
      <c r="C239" s="141" t="s">
        <v>477</v>
      </c>
      <c r="D239" s="175" t="s">
        <v>478</v>
      </c>
      <c r="E239" s="135">
        <f>'прайс 01072021'!E239*$G$9</f>
        <v>679.23599999999999</v>
      </c>
      <c r="F239" s="136">
        <f t="shared" si="4"/>
        <v>815.08319999999992</v>
      </c>
    </row>
    <row r="240" spans="1:6">
      <c r="A240" s="174">
        <v>72</v>
      </c>
      <c r="B240" s="141" t="s">
        <v>479</v>
      </c>
      <c r="C240" s="141" t="s">
        <v>480</v>
      </c>
      <c r="D240" s="175" t="s">
        <v>198</v>
      </c>
      <c r="E240" s="135">
        <f>'прайс 01072021'!E240*$G$9</f>
        <v>253.92</v>
      </c>
      <c r="F240" s="136">
        <f t="shared" si="4"/>
        <v>304.70399999999995</v>
      </c>
    </row>
    <row r="241" spans="1:6">
      <c r="A241" s="174">
        <v>73</v>
      </c>
      <c r="B241" s="141"/>
      <c r="C241" s="141" t="s">
        <v>481</v>
      </c>
      <c r="D241" s="175" t="s">
        <v>482</v>
      </c>
      <c r="E241" s="135">
        <f>'прайс 01072021'!E241*$G$9</f>
        <v>187.26599999999996</v>
      </c>
      <c r="F241" s="136">
        <f t="shared" si="4"/>
        <v>224.71919999999994</v>
      </c>
    </row>
    <row r="242" spans="1:6">
      <c r="A242" s="174">
        <v>74</v>
      </c>
      <c r="B242" s="141" t="s">
        <v>483</v>
      </c>
      <c r="C242" s="141" t="s">
        <v>484</v>
      </c>
      <c r="D242" s="175" t="s">
        <v>485</v>
      </c>
      <c r="E242" s="135">
        <f>'прайс 01072021'!E242*$G$9</f>
        <v>79.34999999999998</v>
      </c>
      <c r="F242" s="136">
        <f t="shared" si="4"/>
        <v>95.21999999999997</v>
      </c>
    </row>
    <row r="243" spans="1:6">
      <c r="A243" s="174">
        <v>75</v>
      </c>
      <c r="B243" s="141" t="s">
        <v>486</v>
      </c>
      <c r="C243" s="141" t="s">
        <v>487</v>
      </c>
      <c r="D243" s="175" t="s">
        <v>488</v>
      </c>
      <c r="E243" s="135">
        <f>'прайс 01072021'!E243*$G$9</f>
        <v>220.59299999999999</v>
      </c>
      <c r="F243" s="136">
        <f t="shared" si="4"/>
        <v>264.71159999999998</v>
      </c>
    </row>
    <row r="244" spans="1:6">
      <c r="A244" s="174">
        <v>76</v>
      </c>
      <c r="B244" s="141"/>
      <c r="C244" s="141" t="s">
        <v>489</v>
      </c>
      <c r="D244" s="175" t="s">
        <v>270</v>
      </c>
      <c r="E244" s="135">
        <f>'прайс 01072021'!E244*$G$9</f>
        <v>441.18599999999998</v>
      </c>
      <c r="F244" s="136">
        <f t="shared" si="4"/>
        <v>529.42319999999995</v>
      </c>
    </row>
    <row r="245" spans="1:6">
      <c r="A245" s="174">
        <v>77</v>
      </c>
      <c r="B245" s="141" t="s">
        <v>490</v>
      </c>
      <c r="C245" s="141" t="s">
        <v>491</v>
      </c>
      <c r="D245" s="175" t="s">
        <v>276</v>
      </c>
      <c r="E245" s="135">
        <f>'прайс 01072021'!E245*$G$9</f>
        <v>426.90299999999991</v>
      </c>
      <c r="F245" s="136">
        <f t="shared" si="4"/>
        <v>512.28359999999986</v>
      </c>
    </row>
    <row r="246" spans="1:6">
      <c r="A246" s="174">
        <v>78</v>
      </c>
      <c r="B246" s="141" t="s">
        <v>492</v>
      </c>
      <c r="C246" s="141" t="s">
        <v>493</v>
      </c>
      <c r="D246" s="175" t="s">
        <v>61</v>
      </c>
      <c r="E246" s="135">
        <f>'прайс 01072021'!E246*$G$9</f>
        <v>693.51899999999989</v>
      </c>
      <c r="F246" s="136">
        <f t="shared" si="4"/>
        <v>832.22279999999989</v>
      </c>
    </row>
    <row r="247" spans="1:6">
      <c r="A247" s="174">
        <v>79</v>
      </c>
      <c r="B247" s="141" t="s">
        <v>494</v>
      </c>
      <c r="C247" s="141" t="s">
        <v>495</v>
      </c>
      <c r="D247" s="175" t="s">
        <v>496</v>
      </c>
      <c r="E247" s="135">
        <f>'прайс 01072021'!E247*$G$9</f>
        <v>33.326999999999998</v>
      </c>
      <c r="F247" s="136">
        <f t="shared" si="4"/>
        <v>39.992399999999996</v>
      </c>
    </row>
    <row r="248" spans="1:6">
      <c r="A248" s="174">
        <v>80</v>
      </c>
      <c r="B248" s="176" t="s">
        <v>497</v>
      </c>
      <c r="C248" s="141" t="s">
        <v>498</v>
      </c>
      <c r="D248" s="175" t="s">
        <v>499</v>
      </c>
      <c r="E248" s="135">
        <f>'прайс 01072021'!E248*$G$9</f>
        <v>111.08999999999999</v>
      </c>
      <c r="F248" s="136">
        <f t="shared" si="4"/>
        <v>133.30799999999999</v>
      </c>
    </row>
    <row r="249" spans="1:6">
      <c r="A249" s="174">
        <v>81</v>
      </c>
      <c r="B249" s="141"/>
      <c r="C249" s="141" t="s">
        <v>500</v>
      </c>
      <c r="D249" s="178" t="s">
        <v>61</v>
      </c>
      <c r="E249" s="135">
        <f>'прайс 01072021'!E249*$G$9</f>
        <v>679.23599999999999</v>
      </c>
      <c r="F249" s="136">
        <f t="shared" si="4"/>
        <v>815.08319999999992</v>
      </c>
    </row>
    <row r="250" spans="1:6">
      <c r="A250" s="174">
        <v>82</v>
      </c>
      <c r="B250" s="141" t="s">
        <v>501</v>
      </c>
      <c r="C250" s="141" t="s">
        <v>502</v>
      </c>
      <c r="D250" s="175" t="s">
        <v>198</v>
      </c>
      <c r="E250" s="135">
        <f>'прайс 01072021'!E250*$G$9</f>
        <v>33.326999999999998</v>
      </c>
      <c r="F250" s="136">
        <f t="shared" si="4"/>
        <v>39.992399999999996</v>
      </c>
    </row>
    <row r="251" spans="1:6">
      <c r="A251" s="174">
        <v>83</v>
      </c>
      <c r="B251" s="141" t="s">
        <v>503</v>
      </c>
      <c r="C251" s="141" t="s">
        <v>504</v>
      </c>
      <c r="D251" s="175" t="s">
        <v>198</v>
      </c>
      <c r="E251" s="135">
        <f>'прайс 01072021'!E251*$G$9</f>
        <v>33.326999999999998</v>
      </c>
      <c r="F251" s="136">
        <f t="shared" si="4"/>
        <v>39.992399999999996</v>
      </c>
    </row>
    <row r="252" spans="1:6">
      <c r="A252" s="174">
        <v>84</v>
      </c>
      <c r="B252" s="141"/>
      <c r="C252" s="141" t="s">
        <v>505</v>
      </c>
      <c r="D252" s="175" t="s">
        <v>488</v>
      </c>
      <c r="E252" s="135">
        <f>'прайс 01072021'!E252*$G$9</f>
        <v>220.59299999999999</v>
      </c>
      <c r="F252" s="136">
        <f t="shared" si="4"/>
        <v>264.71159999999998</v>
      </c>
    </row>
    <row r="253" spans="1:6">
      <c r="A253" s="174">
        <v>85</v>
      </c>
      <c r="B253" s="141" t="s">
        <v>506</v>
      </c>
      <c r="C253" s="141" t="s">
        <v>507</v>
      </c>
      <c r="D253" s="175" t="s">
        <v>198</v>
      </c>
      <c r="E253" s="135">
        <f>'прайс 01072021'!E253*$G$9</f>
        <v>33.326999999999998</v>
      </c>
      <c r="F253" s="136">
        <f t="shared" si="4"/>
        <v>39.992399999999996</v>
      </c>
    </row>
    <row r="254" spans="1:6">
      <c r="A254" s="174">
        <v>86</v>
      </c>
      <c r="B254" s="141" t="s">
        <v>506</v>
      </c>
      <c r="C254" s="141" t="s">
        <v>508</v>
      </c>
      <c r="D254" s="175" t="s">
        <v>198</v>
      </c>
      <c r="E254" s="135">
        <f>'прайс 01072021'!E254*$G$9</f>
        <v>33.326999999999998</v>
      </c>
      <c r="F254" s="136">
        <f t="shared" si="4"/>
        <v>39.992399999999996</v>
      </c>
    </row>
    <row r="255" spans="1:6">
      <c r="A255" s="174">
        <v>87</v>
      </c>
      <c r="B255" s="141" t="s">
        <v>509</v>
      </c>
      <c r="C255" s="141" t="s">
        <v>510</v>
      </c>
      <c r="D255" s="175" t="s">
        <v>511</v>
      </c>
      <c r="E255" s="135">
        <f>'прайс 01072021'!E255*$G$9</f>
        <v>111.08999999999999</v>
      </c>
      <c r="F255" s="136">
        <f t="shared" si="4"/>
        <v>133.30799999999999</v>
      </c>
    </row>
    <row r="256" spans="1:6">
      <c r="A256" s="174">
        <v>88</v>
      </c>
      <c r="B256" s="141" t="s">
        <v>512</v>
      </c>
      <c r="C256" s="141" t="s">
        <v>513</v>
      </c>
      <c r="D256" s="175" t="s">
        <v>514</v>
      </c>
      <c r="E256" s="135">
        <f>'прайс 01072021'!E256*$G$9</f>
        <v>1548.9119999999996</v>
      </c>
      <c r="F256" s="136">
        <f t="shared" si="4"/>
        <v>1858.6943999999994</v>
      </c>
    </row>
    <row r="257" spans="1:6">
      <c r="A257" s="174">
        <v>89</v>
      </c>
      <c r="B257" s="141" t="s">
        <v>515</v>
      </c>
      <c r="C257" s="141" t="s">
        <v>516</v>
      </c>
      <c r="D257" s="175" t="s">
        <v>517</v>
      </c>
      <c r="E257" s="135">
        <f>'прайс 01072021'!E257*$G$9</f>
        <v>1320.3839999999998</v>
      </c>
      <c r="F257" s="136">
        <f t="shared" si="4"/>
        <v>1584.4607999999996</v>
      </c>
    </row>
    <row r="258" spans="1:6">
      <c r="A258" s="174">
        <v>90</v>
      </c>
      <c r="B258" s="141" t="s">
        <v>518</v>
      </c>
      <c r="C258" s="141" t="s">
        <v>519</v>
      </c>
      <c r="D258" s="175" t="s">
        <v>520</v>
      </c>
      <c r="E258" s="135">
        <f>'прайс 01072021'!E258*$G$9</f>
        <v>1320.3839999999998</v>
      </c>
      <c r="F258" s="136">
        <f t="shared" si="4"/>
        <v>1584.4607999999996</v>
      </c>
    </row>
    <row r="259" spans="1:6">
      <c r="A259" s="174">
        <v>91</v>
      </c>
      <c r="B259" s="141" t="s">
        <v>521</v>
      </c>
      <c r="C259" s="141" t="s">
        <v>522</v>
      </c>
      <c r="D259" s="175" t="s">
        <v>523</v>
      </c>
      <c r="E259" s="135">
        <f>'прайс 01072021'!E259*$G$9</f>
        <v>1320.3839999999998</v>
      </c>
      <c r="F259" s="136">
        <f t="shared" si="4"/>
        <v>1584.4607999999996</v>
      </c>
    </row>
    <row r="260" spans="1:6">
      <c r="A260" s="174">
        <v>92</v>
      </c>
      <c r="B260" s="141" t="s">
        <v>518</v>
      </c>
      <c r="C260" s="141" t="s">
        <v>524</v>
      </c>
      <c r="D260" s="175" t="s">
        <v>520</v>
      </c>
      <c r="E260" s="135">
        <f>'прайс 01072021'!E260*$G$9</f>
        <v>1320.3839999999998</v>
      </c>
      <c r="F260" s="136">
        <f t="shared" si="4"/>
        <v>1584.4607999999996</v>
      </c>
    </row>
    <row r="261" spans="1:6">
      <c r="A261" s="174">
        <v>93</v>
      </c>
      <c r="B261" s="141"/>
      <c r="C261" s="141" t="s">
        <v>525</v>
      </c>
      <c r="D261" s="175" t="s">
        <v>526</v>
      </c>
      <c r="E261" s="135">
        <f>'прайс 01072021'!E261*$G$9</f>
        <v>1320.3839999999998</v>
      </c>
      <c r="F261" s="136">
        <f t="shared" si="4"/>
        <v>1584.4607999999996</v>
      </c>
    </row>
    <row r="262" spans="1:6">
      <c r="A262" s="174">
        <v>94</v>
      </c>
      <c r="B262" s="141" t="s">
        <v>527</v>
      </c>
      <c r="C262" s="141" t="s">
        <v>528</v>
      </c>
      <c r="D262" s="175" t="s">
        <v>529</v>
      </c>
      <c r="E262" s="135">
        <f>'прайс 01072021'!E262*$G$9</f>
        <v>1948.8359999999996</v>
      </c>
      <c r="F262" s="136">
        <f t="shared" si="4"/>
        <v>2338.6031999999996</v>
      </c>
    </row>
    <row r="263" spans="1:6">
      <c r="A263" s="174">
        <v>95</v>
      </c>
      <c r="B263" s="141"/>
      <c r="C263" s="141" t="s">
        <v>530</v>
      </c>
      <c r="D263" s="175" t="s">
        <v>531</v>
      </c>
      <c r="E263" s="135">
        <f>'прайс 01072021'!E263*$G$9</f>
        <v>888.71999999999991</v>
      </c>
      <c r="F263" s="136">
        <f t="shared" si="4"/>
        <v>1066.4639999999999</v>
      </c>
    </row>
    <row r="264" spans="1:6">
      <c r="A264" s="174">
        <v>96</v>
      </c>
      <c r="B264" s="141" t="s">
        <v>532</v>
      </c>
      <c r="C264" s="141" t="s">
        <v>533</v>
      </c>
      <c r="D264" s="175" t="s">
        <v>531</v>
      </c>
      <c r="E264" s="135">
        <f>'прайс 01072021'!E264*$G$9</f>
        <v>888.71999999999991</v>
      </c>
      <c r="F264" s="136">
        <f t="shared" si="4"/>
        <v>1066.4639999999999</v>
      </c>
    </row>
    <row r="265" spans="1:6">
      <c r="A265" s="174">
        <v>97</v>
      </c>
      <c r="B265" s="141" t="s">
        <v>534</v>
      </c>
      <c r="C265" s="141" t="s">
        <v>535</v>
      </c>
      <c r="D265" s="175" t="s">
        <v>536</v>
      </c>
      <c r="E265" s="135">
        <f>'прайс 01072021'!E265*$G$9</f>
        <v>8257.1609999999982</v>
      </c>
      <c r="F265" s="136">
        <f t="shared" si="4"/>
        <v>9908.5931999999975</v>
      </c>
    </row>
    <row r="266" spans="1:6" s="142" customFormat="1">
      <c r="A266" s="174">
        <v>98</v>
      </c>
      <c r="B266" s="141"/>
      <c r="C266" s="141" t="s">
        <v>537</v>
      </c>
      <c r="D266" s="141" t="s">
        <v>61</v>
      </c>
      <c r="E266" s="135">
        <f>'прайс 01072021'!E266*$G$9</f>
        <v>423.72899999999987</v>
      </c>
      <c r="F266" s="136">
        <f t="shared" si="4"/>
        <v>508.47479999999985</v>
      </c>
    </row>
    <row r="267" spans="1:6" s="142" customFormat="1">
      <c r="A267" s="174">
        <v>99</v>
      </c>
      <c r="B267" s="141"/>
      <c r="C267" s="141" t="s">
        <v>538</v>
      </c>
      <c r="D267" s="141" t="s">
        <v>61</v>
      </c>
      <c r="E267" s="135">
        <f>'прайс 01072021'!E267*$G$9</f>
        <v>380.87999999999994</v>
      </c>
      <c r="F267" s="136">
        <f t="shared" si="4"/>
        <v>457.05599999999993</v>
      </c>
    </row>
    <row r="268" spans="1:6">
      <c r="A268" s="174">
        <v>100</v>
      </c>
      <c r="B268" s="141" t="s">
        <v>539</v>
      </c>
      <c r="C268" s="141" t="s">
        <v>540</v>
      </c>
      <c r="D268" s="175" t="s">
        <v>541</v>
      </c>
      <c r="E268" s="135">
        <f>'прайс 01072021'!E268*$G$9</f>
        <v>480.86099999999993</v>
      </c>
      <c r="F268" s="136">
        <f t="shared" si="4"/>
        <v>577.03319999999985</v>
      </c>
    </row>
    <row r="269" spans="1:6">
      <c r="A269" s="174">
        <v>101</v>
      </c>
      <c r="B269" s="141"/>
      <c r="C269" s="141" t="s">
        <v>542</v>
      </c>
      <c r="D269" s="175" t="s">
        <v>543</v>
      </c>
      <c r="E269" s="135">
        <f>'прайс 01072021'!E269*$G$9</f>
        <v>5103.7919999999986</v>
      </c>
      <c r="F269" s="136">
        <f t="shared" si="4"/>
        <v>6124.5503999999983</v>
      </c>
    </row>
    <row r="270" spans="1:6">
      <c r="A270" s="174">
        <v>102</v>
      </c>
      <c r="B270" s="141"/>
      <c r="C270" s="141" t="s">
        <v>544</v>
      </c>
      <c r="D270" s="175" t="s">
        <v>545</v>
      </c>
      <c r="E270" s="135">
        <f>'прайс 01072021'!E270*$G$9</f>
        <v>5302.1669999999986</v>
      </c>
      <c r="F270" s="136">
        <f t="shared" si="4"/>
        <v>6362.6003999999984</v>
      </c>
    </row>
    <row r="271" spans="1:6">
      <c r="A271" s="174">
        <v>103</v>
      </c>
      <c r="B271" s="141"/>
      <c r="C271" s="141" t="s">
        <v>546</v>
      </c>
      <c r="D271" s="175" t="s">
        <v>61</v>
      </c>
      <c r="E271" s="135">
        <f>'прайс 01072021'!E271*$G$9</f>
        <v>236.46299999999997</v>
      </c>
      <c r="F271" s="136">
        <f t="shared" si="4"/>
        <v>283.75559999999996</v>
      </c>
    </row>
    <row r="272" spans="1:6">
      <c r="A272" s="174">
        <v>104</v>
      </c>
      <c r="B272" s="141" t="s">
        <v>547</v>
      </c>
      <c r="C272" s="141" t="s">
        <v>548</v>
      </c>
      <c r="D272" s="175" t="s">
        <v>549</v>
      </c>
      <c r="E272" s="135">
        <f>'прайс 01072021'!E272*$G$9</f>
        <v>836.34899999999982</v>
      </c>
      <c r="F272" s="136">
        <f t="shared" si="4"/>
        <v>1003.6187999999997</v>
      </c>
    </row>
    <row r="273" spans="1:6">
      <c r="A273" s="174">
        <v>105</v>
      </c>
      <c r="B273" s="141"/>
      <c r="C273" s="141" t="s">
        <v>550</v>
      </c>
      <c r="D273" s="175" t="s">
        <v>276</v>
      </c>
      <c r="E273" s="135">
        <f>'прайс 01072021'!E273*$G$9</f>
        <v>331.68299999999994</v>
      </c>
      <c r="F273" s="136">
        <f t="shared" si="4"/>
        <v>398.01959999999991</v>
      </c>
    </row>
    <row r="274" spans="1:6">
      <c r="A274" s="174">
        <v>106</v>
      </c>
      <c r="B274" s="141" t="s">
        <v>551</v>
      </c>
      <c r="C274" s="141" t="s">
        <v>552</v>
      </c>
      <c r="D274" s="175" t="s">
        <v>553</v>
      </c>
      <c r="E274" s="135">
        <f>'прайс 01072021'!E274*$G$9</f>
        <v>125.37299999999999</v>
      </c>
      <c r="F274" s="136">
        <f t="shared" si="4"/>
        <v>150.44759999999999</v>
      </c>
    </row>
    <row r="275" spans="1:6">
      <c r="A275" s="174">
        <v>107</v>
      </c>
      <c r="B275" s="141" t="s">
        <v>554</v>
      </c>
      <c r="C275" s="141" t="s">
        <v>555</v>
      </c>
      <c r="D275" s="175" t="s">
        <v>556</v>
      </c>
      <c r="E275" s="135">
        <f>'прайс 01072021'!E275*$G$9</f>
        <v>138.06899999999999</v>
      </c>
      <c r="F275" s="136">
        <f t="shared" si="4"/>
        <v>165.68279999999999</v>
      </c>
    </row>
    <row r="276" spans="1:6">
      <c r="A276" s="174">
        <v>108</v>
      </c>
      <c r="B276" s="141" t="s">
        <v>557</v>
      </c>
      <c r="C276" s="141" t="s">
        <v>558</v>
      </c>
      <c r="D276" s="175" t="s">
        <v>208</v>
      </c>
      <c r="E276" s="135">
        <f>'прайс 01072021'!E276*$G$9</f>
        <v>1323.5579999999998</v>
      </c>
      <c r="F276" s="136">
        <f t="shared" si="4"/>
        <v>1588.2695999999996</v>
      </c>
    </row>
    <row r="277" spans="1:6">
      <c r="A277" s="174">
        <v>109</v>
      </c>
      <c r="B277" s="141" t="s">
        <v>559</v>
      </c>
      <c r="C277" s="141" t="s">
        <v>560</v>
      </c>
      <c r="D277" s="175" t="s">
        <v>298</v>
      </c>
      <c r="E277" s="135">
        <f>'прайс 01072021'!E277*$G$9</f>
        <v>868.08899999999983</v>
      </c>
      <c r="F277" s="136">
        <f t="shared" si="4"/>
        <v>1041.7067999999997</v>
      </c>
    </row>
    <row r="278" spans="1:6">
      <c r="A278" s="174">
        <v>110</v>
      </c>
      <c r="B278" s="141" t="s">
        <v>561</v>
      </c>
      <c r="C278" s="141" t="s">
        <v>562</v>
      </c>
      <c r="D278" s="175" t="s">
        <v>563</v>
      </c>
      <c r="E278" s="135">
        <f>'прайс 01072021'!E278*$G$9</f>
        <v>2964.5159999999992</v>
      </c>
      <c r="F278" s="136">
        <f t="shared" si="4"/>
        <v>3557.4191999999989</v>
      </c>
    </row>
    <row r="279" spans="1:6">
      <c r="A279" s="174">
        <v>111</v>
      </c>
      <c r="B279" s="141" t="s">
        <v>564</v>
      </c>
      <c r="C279" s="141" t="s">
        <v>565</v>
      </c>
      <c r="D279" s="175" t="s">
        <v>549</v>
      </c>
      <c r="E279" s="135">
        <f>'прайс 01072021'!E279*$G$9</f>
        <v>614.16899999999987</v>
      </c>
      <c r="F279" s="136">
        <f t="shared" si="4"/>
        <v>737.00279999999987</v>
      </c>
    </row>
    <row r="280" spans="1:6">
      <c r="A280" s="174">
        <v>112</v>
      </c>
      <c r="B280" s="141"/>
      <c r="C280" s="141" t="s">
        <v>566</v>
      </c>
      <c r="D280" s="175" t="s">
        <v>296</v>
      </c>
      <c r="E280" s="135">
        <f>'прайс 01072021'!E280*$G$9</f>
        <v>46.022999999999989</v>
      </c>
      <c r="F280" s="136">
        <f t="shared" si="4"/>
        <v>55.227599999999988</v>
      </c>
    </row>
    <row r="281" spans="1:6">
      <c r="A281" s="174">
        <v>113</v>
      </c>
      <c r="B281" s="141"/>
      <c r="C281" s="141" t="s">
        <v>567</v>
      </c>
      <c r="D281" s="175" t="s">
        <v>276</v>
      </c>
      <c r="E281" s="135">
        <f>'прайс 01072021'!E281*$G$9</f>
        <v>253.92</v>
      </c>
      <c r="F281" s="136">
        <f t="shared" si="4"/>
        <v>304.70399999999995</v>
      </c>
    </row>
    <row r="282" spans="1:6">
      <c r="A282" s="174">
        <v>114</v>
      </c>
      <c r="B282" s="141" t="s">
        <v>568</v>
      </c>
      <c r="C282" s="141" t="s">
        <v>569</v>
      </c>
      <c r="D282" s="175" t="s">
        <v>570</v>
      </c>
      <c r="E282" s="135">
        <f>'прайс 01072021'!E282*$G$9</f>
        <v>172.98299999999998</v>
      </c>
      <c r="F282" s="136">
        <f t="shared" si="4"/>
        <v>207.57959999999997</v>
      </c>
    </row>
    <row r="283" spans="1:6">
      <c r="A283" s="174">
        <v>115</v>
      </c>
      <c r="B283" s="141" t="s">
        <v>571</v>
      </c>
      <c r="C283" s="141" t="s">
        <v>572</v>
      </c>
      <c r="D283" s="175" t="s">
        <v>455</v>
      </c>
      <c r="E283" s="135">
        <f>'прайс 01072021'!E283*$G$9</f>
        <v>2602.6799999999994</v>
      </c>
      <c r="F283" s="136">
        <f t="shared" si="4"/>
        <v>3123.215999999999</v>
      </c>
    </row>
    <row r="284" spans="1:6">
      <c r="A284" s="174">
        <v>116</v>
      </c>
      <c r="B284" s="141" t="s">
        <v>573</v>
      </c>
      <c r="C284" s="141" t="s">
        <v>574</v>
      </c>
      <c r="D284" s="175" t="s">
        <v>475</v>
      </c>
      <c r="E284" s="135">
        <f>'прайс 01072021'!E284*$G$9</f>
        <v>2551.8959999999993</v>
      </c>
      <c r="F284" s="136">
        <f t="shared" si="4"/>
        <v>3062.2751999999991</v>
      </c>
    </row>
    <row r="285" spans="1:6">
      <c r="A285" s="174">
        <v>117</v>
      </c>
      <c r="B285" s="141" t="s">
        <v>575</v>
      </c>
      <c r="C285" s="141" t="s">
        <v>576</v>
      </c>
      <c r="D285" s="175" t="s">
        <v>577</v>
      </c>
      <c r="E285" s="135">
        <f>'прайс 01072021'!E285*$G$9</f>
        <v>991.87499999999977</v>
      </c>
      <c r="F285" s="136">
        <f t="shared" si="4"/>
        <v>1190.2499999999998</v>
      </c>
    </row>
    <row r="286" spans="1:6">
      <c r="A286" s="174">
        <v>118</v>
      </c>
      <c r="B286" s="141" t="s">
        <v>578</v>
      </c>
      <c r="C286" s="141" t="s">
        <v>579</v>
      </c>
      <c r="D286" s="175" t="s">
        <v>580</v>
      </c>
      <c r="E286" s="135">
        <f>'прайс 01072021'!E286*$G$9</f>
        <v>4005.5879999999997</v>
      </c>
      <c r="F286" s="136">
        <f t="shared" si="4"/>
        <v>4806.7055999999993</v>
      </c>
    </row>
    <row r="287" spans="1:6">
      <c r="A287" s="174">
        <v>119</v>
      </c>
      <c r="B287" s="141" t="s">
        <v>581</v>
      </c>
      <c r="C287" s="141" t="s">
        <v>582</v>
      </c>
      <c r="D287" s="175" t="s">
        <v>583</v>
      </c>
      <c r="E287" s="135">
        <f>'прайс 01072021'!E287*$G$9</f>
        <v>1663.1759999999997</v>
      </c>
      <c r="F287" s="136">
        <f t="shared" si="4"/>
        <v>1995.8111999999996</v>
      </c>
    </row>
    <row r="288" spans="1:6">
      <c r="A288" s="174">
        <v>120</v>
      </c>
      <c r="B288" s="141" t="s">
        <v>584</v>
      </c>
      <c r="C288" s="141" t="s">
        <v>585</v>
      </c>
      <c r="D288" s="175" t="s">
        <v>586</v>
      </c>
      <c r="E288" s="135">
        <f>'прайс 01072021'!E288*$G$9</f>
        <v>426.90299999999991</v>
      </c>
      <c r="F288" s="136">
        <f t="shared" si="4"/>
        <v>512.28359999999986</v>
      </c>
    </row>
    <row r="289" spans="1:6">
      <c r="A289" s="174">
        <v>121</v>
      </c>
      <c r="B289" s="141" t="s">
        <v>587</v>
      </c>
      <c r="C289" s="141" t="s">
        <v>588</v>
      </c>
      <c r="D289" s="175" t="s">
        <v>407</v>
      </c>
      <c r="E289" s="135">
        <f>'прайс 01072021'!E289*$G$9</f>
        <v>660.19199999999989</v>
      </c>
      <c r="F289" s="136">
        <f t="shared" si="4"/>
        <v>792.2303999999998</v>
      </c>
    </row>
    <row r="290" spans="1:6">
      <c r="A290" s="174">
        <v>122</v>
      </c>
      <c r="B290" s="141" t="s">
        <v>589</v>
      </c>
      <c r="C290" s="141" t="s">
        <v>590</v>
      </c>
      <c r="D290" s="175" t="s">
        <v>549</v>
      </c>
      <c r="E290" s="135">
        <f>'прайс 01072021'!E290*$G$9</f>
        <v>868.08899999999983</v>
      </c>
      <c r="F290" s="136">
        <f t="shared" si="4"/>
        <v>1041.7067999999997</v>
      </c>
    </row>
    <row r="291" spans="1:6">
      <c r="A291" s="174">
        <v>123</v>
      </c>
      <c r="B291" s="141" t="s">
        <v>591</v>
      </c>
      <c r="C291" s="141" t="s">
        <v>592</v>
      </c>
      <c r="D291" s="175" t="s">
        <v>208</v>
      </c>
      <c r="E291" s="135">
        <f>'прайс 01072021'!E291*$G$9</f>
        <v>157.11299999999997</v>
      </c>
      <c r="F291" s="136">
        <f t="shared" si="4"/>
        <v>188.53559999999996</v>
      </c>
    </row>
    <row r="292" spans="1:6">
      <c r="A292" s="174">
        <v>124</v>
      </c>
      <c r="B292" s="141" t="s">
        <v>593</v>
      </c>
      <c r="C292" s="141" t="s">
        <v>594</v>
      </c>
      <c r="D292" s="175" t="s">
        <v>276</v>
      </c>
      <c r="E292" s="135">
        <f>'прайс 01072021'!E292*$G$9</f>
        <v>284.07299999999992</v>
      </c>
      <c r="F292" s="136">
        <f t="shared" si="4"/>
        <v>340.88759999999991</v>
      </c>
    </row>
    <row r="293" spans="1:6">
      <c r="A293" s="174">
        <v>125</v>
      </c>
      <c r="B293" s="141" t="s">
        <v>595</v>
      </c>
      <c r="C293" s="141" t="s">
        <v>596</v>
      </c>
      <c r="D293" s="175" t="s">
        <v>597</v>
      </c>
      <c r="E293" s="135">
        <f>'прайс 01072021'!E293*$G$9</f>
        <v>515.77499999999986</v>
      </c>
      <c r="F293" s="136">
        <f t="shared" si="4"/>
        <v>618.92999999999984</v>
      </c>
    </row>
    <row r="294" spans="1:6">
      <c r="A294" s="174">
        <v>126</v>
      </c>
      <c r="B294" s="141" t="s">
        <v>598</v>
      </c>
      <c r="C294" s="141" t="s">
        <v>599</v>
      </c>
      <c r="D294" s="175" t="s">
        <v>597</v>
      </c>
      <c r="E294" s="135">
        <f>'прайс 01072021'!E294*$G$9</f>
        <v>515.77499999999986</v>
      </c>
      <c r="F294" s="136">
        <f t="shared" si="4"/>
        <v>618.92999999999984</v>
      </c>
    </row>
    <row r="295" spans="1:6">
      <c r="A295" s="174">
        <v>127</v>
      </c>
      <c r="B295" s="141" t="s">
        <v>600</v>
      </c>
      <c r="C295" s="141" t="s">
        <v>601</v>
      </c>
      <c r="D295" s="175" t="s">
        <v>298</v>
      </c>
      <c r="E295" s="135">
        <f>'прайс 01072021'!E295*$G$9</f>
        <v>5224.4039999999986</v>
      </c>
      <c r="F295" s="136">
        <f t="shared" si="4"/>
        <v>6269.2847999999985</v>
      </c>
    </row>
    <row r="296" spans="1:6">
      <c r="A296" s="174">
        <v>128</v>
      </c>
      <c r="B296" s="141" t="s">
        <v>602</v>
      </c>
      <c r="C296" s="141" t="s">
        <v>603</v>
      </c>
      <c r="D296" s="175" t="s">
        <v>604</v>
      </c>
      <c r="E296" s="135">
        <f>'прайс 01072021'!E296*$G$9</f>
        <v>1577.4779999999998</v>
      </c>
      <c r="F296" s="136">
        <f t="shared" si="4"/>
        <v>1892.9735999999998</v>
      </c>
    </row>
    <row r="297" spans="1:6">
      <c r="A297" s="174">
        <v>129</v>
      </c>
      <c r="B297" s="141" t="s">
        <v>605</v>
      </c>
      <c r="C297" s="141" t="s">
        <v>606</v>
      </c>
      <c r="D297" s="175" t="s">
        <v>607</v>
      </c>
      <c r="E297" s="135">
        <f>'прайс 01072021'!E297*$G$9</f>
        <v>279.31199999999995</v>
      </c>
      <c r="F297" s="136">
        <f t="shared" ref="F297:F360" si="5">E297*$G$10</f>
        <v>335.17439999999993</v>
      </c>
    </row>
    <row r="298" spans="1:6">
      <c r="A298" s="174">
        <v>130</v>
      </c>
      <c r="B298" s="141"/>
      <c r="C298" s="141" t="s">
        <v>608</v>
      </c>
      <c r="D298" s="175" t="s">
        <v>609</v>
      </c>
      <c r="E298" s="135">
        <f>'прайс 01072021'!E298*$G$9</f>
        <v>1025.2019999999998</v>
      </c>
      <c r="F298" s="136">
        <f t="shared" si="5"/>
        <v>1230.2423999999996</v>
      </c>
    </row>
    <row r="299" spans="1:6">
      <c r="A299" s="174">
        <v>131</v>
      </c>
      <c r="B299" s="141" t="s">
        <v>610</v>
      </c>
      <c r="C299" s="141" t="s">
        <v>611</v>
      </c>
      <c r="D299" s="175" t="s">
        <v>612</v>
      </c>
      <c r="E299" s="135">
        <f>'прайс 01072021'!E299*$G$9</f>
        <v>679.23599999999999</v>
      </c>
      <c r="F299" s="136">
        <f t="shared" si="5"/>
        <v>815.08319999999992</v>
      </c>
    </row>
    <row r="300" spans="1:6">
      <c r="A300" s="174">
        <v>132</v>
      </c>
      <c r="B300" s="141"/>
      <c r="C300" s="141" t="s">
        <v>613</v>
      </c>
      <c r="D300" s="175" t="s">
        <v>409</v>
      </c>
      <c r="E300" s="135">
        <f>'прайс 01072021'!E300*$G$9</f>
        <v>963.30899999999986</v>
      </c>
      <c r="F300" s="136">
        <f t="shared" si="5"/>
        <v>1155.9707999999998</v>
      </c>
    </row>
    <row r="301" spans="1:6">
      <c r="A301" s="174">
        <v>133</v>
      </c>
      <c r="B301" s="141" t="s">
        <v>614</v>
      </c>
      <c r="C301" s="141" t="s">
        <v>615</v>
      </c>
      <c r="D301" s="175" t="s">
        <v>616</v>
      </c>
      <c r="E301" s="135">
        <f>'прайс 01072021'!E301*$G$9</f>
        <v>44934.317999999992</v>
      </c>
      <c r="F301" s="136">
        <f t="shared" si="5"/>
        <v>53921.181599999989</v>
      </c>
    </row>
    <row r="302" spans="1:6">
      <c r="A302" s="174">
        <v>134</v>
      </c>
      <c r="B302" s="141" t="s">
        <v>617</v>
      </c>
      <c r="C302" s="141" t="s">
        <v>618</v>
      </c>
      <c r="D302" s="175" t="s">
        <v>27</v>
      </c>
      <c r="E302" s="135">
        <f>'прайс 01072021'!E302*$G$9</f>
        <v>552.27599999999995</v>
      </c>
      <c r="F302" s="136">
        <f t="shared" si="5"/>
        <v>662.73119999999994</v>
      </c>
    </row>
    <row r="303" spans="1:6">
      <c r="A303" s="174">
        <v>135</v>
      </c>
      <c r="B303" s="141" t="s">
        <v>619</v>
      </c>
      <c r="C303" s="141" t="s">
        <v>620</v>
      </c>
      <c r="D303" s="175" t="s">
        <v>27</v>
      </c>
      <c r="E303" s="135">
        <f>'прайс 01072021'!E303*$G$9</f>
        <v>2047.2299999999996</v>
      </c>
      <c r="F303" s="136">
        <f t="shared" si="5"/>
        <v>2456.6759999999995</v>
      </c>
    </row>
    <row r="304" spans="1:6">
      <c r="A304" s="174">
        <v>136</v>
      </c>
      <c r="B304" s="141" t="s">
        <v>621</v>
      </c>
      <c r="C304" s="141" t="s">
        <v>622</v>
      </c>
      <c r="D304" s="175" t="s">
        <v>623</v>
      </c>
      <c r="E304" s="135">
        <f>'прайс 01072021'!E304*$G$9</f>
        <v>1150.5749999999996</v>
      </c>
      <c r="F304" s="136">
        <f t="shared" si="5"/>
        <v>1380.6899999999994</v>
      </c>
    </row>
    <row r="305" spans="1:6">
      <c r="A305" s="174">
        <v>137</v>
      </c>
      <c r="B305" s="141" t="s">
        <v>587</v>
      </c>
      <c r="C305" s="141" t="s">
        <v>624</v>
      </c>
      <c r="D305" s="175" t="s">
        <v>625</v>
      </c>
      <c r="E305" s="135">
        <f>'прайс 01072021'!E305*$G$9</f>
        <v>1180.7279999999998</v>
      </c>
      <c r="F305" s="136">
        <f t="shared" si="5"/>
        <v>1416.8735999999997</v>
      </c>
    </row>
    <row r="306" spans="1:6">
      <c r="A306" s="174">
        <v>138</v>
      </c>
      <c r="B306" s="141" t="s">
        <v>626</v>
      </c>
      <c r="C306" s="141" t="s">
        <v>627</v>
      </c>
      <c r="D306" s="175" t="s">
        <v>628</v>
      </c>
      <c r="E306" s="135">
        <f>'прайс 01072021'!E306*$G$9</f>
        <v>56411.501999999986</v>
      </c>
      <c r="F306" s="136">
        <f t="shared" si="5"/>
        <v>67693.802399999986</v>
      </c>
    </row>
    <row r="307" spans="1:6">
      <c r="A307" s="174">
        <v>139</v>
      </c>
      <c r="B307" s="141" t="s">
        <v>629</v>
      </c>
      <c r="C307" s="141" t="s">
        <v>630</v>
      </c>
      <c r="D307" s="175" t="s">
        <v>628</v>
      </c>
      <c r="E307" s="135">
        <f>'прайс 01072021'!E307*$G$9</f>
        <v>56411.501999999986</v>
      </c>
      <c r="F307" s="136">
        <f t="shared" si="5"/>
        <v>67693.802399999986</v>
      </c>
    </row>
    <row r="308" spans="1:6">
      <c r="A308" s="174">
        <v>140</v>
      </c>
      <c r="B308" s="141" t="s">
        <v>631</v>
      </c>
      <c r="C308" s="141" t="s">
        <v>632</v>
      </c>
      <c r="D308" s="175" t="s">
        <v>27</v>
      </c>
      <c r="E308" s="135">
        <f>'прайс 01072021'!E308*$G$9</f>
        <v>377.7059999999999</v>
      </c>
      <c r="F308" s="136">
        <f t="shared" si="5"/>
        <v>453.24719999999985</v>
      </c>
    </row>
    <row r="309" spans="1:6" s="142" customFormat="1">
      <c r="A309" s="174">
        <v>141</v>
      </c>
      <c r="B309" s="179"/>
      <c r="C309" s="141" t="s">
        <v>312</v>
      </c>
      <c r="D309" s="141" t="s">
        <v>633</v>
      </c>
      <c r="E309" s="135">
        <f>'прайс 01072021'!E309*$G$9</f>
        <v>238.04999999999995</v>
      </c>
      <c r="F309" s="136">
        <f t="shared" si="5"/>
        <v>285.65999999999991</v>
      </c>
    </row>
    <row r="310" spans="1:6">
      <c r="A310" s="174">
        <v>142</v>
      </c>
      <c r="B310" s="141" t="s">
        <v>634</v>
      </c>
      <c r="C310" s="141" t="s">
        <v>635</v>
      </c>
      <c r="D310" s="175" t="s">
        <v>636</v>
      </c>
      <c r="E310" s="135">
        <f>'прайс 01072021'!E310*$G$9</f>
        <v>111.08999999999999</v>
      </c>
      <c r="F310" s="136">
        <f t="shared" si="5"/>
        <v>133.30799999999999</v>
      </c>
    </row>
    <row r="311" spans="1:6">
      <c r="A311" s="174">
        <v>143</v>
      </c>
      <c r="B311" s="141" t="s">
        <v>637</v>
      </c>
      <c r="C311" s="141" t="s">
        <v>638</v>
      </c>
      <c r="D311" s="175" t="s">
        <v>27</v>
      </c>
      <c r="E311" s="135">
        <f>'прайс 01072021'!E311*$G$9</f>
        <v>9144.2939999999981</v>
      </c>
      <c r="F311" s="136">
        <f t="shared" si="5"/>
        <v>10973.152799999998</v>
      </c>
    </row>
    <row r="312" spans="1:6">
      <c r="A312" s="174">
        <v>144</v>
      </c>
      <c r="B312" s="141" t="s">
        <v>639</v>
      </c>
      <c r="C312" s="141" t="s">
        <v>640</v>
      </c>
      <c r="D312" s="175" t="s">
        <v>21</v>
      </c>
      <c r="E312" s="135">
        <f>'прайс 01072021'!E312*$G$9</f>
        <v>4351.5539999999992</v>
      </c>
      <c r="F312" s="136">
        <f t="shared" si="5"/>
        <v>5221.8647999999985</v>
      </c>
    </row>
    <row r="313" spans="1:6">
      <c r="A313" s="174">
        <v>145</v>
      </c>
      <c r="B313" s="141"/>
      <c r="C313" s="141" t="s">
        <v>641</v>
      </c>
      <c r="D313" s="175" t="s">
        <v>61</v>
      </c>
      <c r="E313" s="135">
        <f>'прайс 01072021'!E313*$G$9</f>
        <v>1042.6589999999999</v>
      </c>
      <c r="F313" s="136">
        <f t="shared" si="5"/>
        <v>1251.1907999999999</v>
      </c>
    </row>
    <row r="314" spans="1:6">
      <c r="A314" s="174">
        <v>146</v>
      </c>
      <c r="B314" s="141" t="s">
        <v>642</v>
      </c>
      <c r="C314" s="141" t="s">
        <v>643</v>
      </c>
      <c r="D314" s="175" t="s">
        <v>644</v>
      </c>
      <c r="E314" s="135">
        <f>'прайс 01072021'!E314*$G$9</f>
        <v>579.25499999999988</v>
      </c>
      <c r="F314" s="136">
        <f t="shared" si="5"/>
        <v>695.10599999999988</v>
      </c>
    </row>
    <row r="315" spans="1:6">
      <c r="A315" s="174">
        <v>147</v>
      </c>
      <c r="B315" s="141" t="s">
        <v>645</v>
      </c>
      <c r="C315" s="141" t="s">
        <v>646</v>
      </c>
      <c r="D315" s="175" t="s">
        <v>647</v>
      </c>
      <c r="E315" s="135">
        <f>'прайс 01072021'!E315*$G$9</f>
        <v>790.32599999999991</v>
      </c>
      <c r="F315" s="136">
        <f t="shared" si="5"/>
        <v>948.3911999999998</v>
      </c>
    </row>
    <row r="316" spans="1:6">
      <c r="A316" s="174">
        <v>148</v>
      </c>
      <c r="B316" s="141"/>
      <c r="C316" s="141" t="s">
        <v>648</v>
      </c>
      <c r="D316" s="175" t="s">
        <v>61</v>
      </c>
      <c r="E316" s="135">
        <f>'прайс 01072021'!E316*$G$9</f>
        <v>504.66599999999994</v>
      </c>
      <c r="F316" s="136">
        <f t="shared" si="5"/>
        <v>605.59919999999988</v>
      </c>
    </row>
    <row r="317" spans="1:6">
      <c r="A317" s="174">
        <v>149</v>
      </c>
      <c r="B317" s="141"/>
      <c r="C317" s="141" t="s">
        <v>649</v>
      </c>
      <c r="D317" s="175" t="s">
        <v>276</v>
      </c>
      <c r="E317" s="135">
        <f>'прайс 01072021'!E317*$G$9</f>
        <v>426.90299999999991</v>
      </c>
      <c r="F317" s="136">
        <f t="shared" si="5"/>
        <v>512.28359999999986</v>
      </c>
    </row>
    <row r="318" spans="1:6">
      <c r="A318" s="174">
        <v>150</v>
      </c>
      <c r="B318" s="141"/>
      <c r="C318" s="141" t="s">
        <v>650</v>
      </c>
      <c r="D318" s="175" t="s">
        <v>298</v>
      </c>
      <c r="E318" s="135">
        <f>'прайс 01072021'!E318*$G$9</f>
        <v>1512.4109999999996</v>
      </c>
      <c r="F318" s="136">
        <f t="shared" si="5"/>
        <v>1814.8931999999995</v>
      </c>
    </row>
    <row r="319" spans="1:6">
      <c r="A319" s="174">
        <v>151</v>
      </c>
      <c r="B319" s="141" t="s">
        <v>651</v>
      </c>
      <c r="C319" s="141" t="s">
        <v>652</v>
      </c>
      <c r="D319" s="175" t="s">
        <v>653</v>
      </c>
      <c r="E319" s="135">
        <f>'прайс 01072021'!E319*$G$9</f>
        <v>1560.0209999999995</v>
      </c>
      <c r="F319" s="136">
        <f t="shared" si="5"/>
        <v>1872.0251999999994</v>
      </c>
    </row>
    <row r="320" spans="1:6">
      <c r="A320" s="174">
        <v>152</v>
      </c>
      <c r="B320" s="141" t="s">
        <v>654</v>
      </c>
      <c r="C320" s="141" t="s">
        <v>655</v>
      </c>
      <c r="D320" s="175" t="s">
        <v>656</v>
      </c>
      <c r="E320" s="135">
        <f>'прайс 01072021'!E320*$G$9</f>
        <v>1623.5009999999997</v>
      </c>
      <c r="F320" s="136">
        <f t="shared" si="5"/>
        <v>1948.2011999999995</v>
      </c>
    </row>
    <row r="321" spans="1:6">
      <c r="A321" s="174">
        <v>153</v>
      </c>
      <c r="B321" s="141" t="s">
        <v>657</v>
      </c>
      <c r="C321" s="141" t="s">
        <v>658</v>
      </c>
      <c r="D321" s="175" t="s">
        <v>659</v>
      </c>
      <c r="E321" s="135">
        <f>'прайс 01072021'!E321*$G$9</f>
        <v>1813.9409999999996</v>
      </c>
      <c r="F321" s="136">
        <f t="shared" si="5"/>
        <v>2176.7291999999993</v>
      </c>
    </row>
    <row r="322" spans="1:6">
      <c r="A322" s="174">
        <v>154</v>
      </c>
      <c r="B322" s="141" t="s">
        <v>660</v>
      </c>
      <c r="C322" s="141" t="s">
        <v>661</v>
      </c>
      <c r="D322" s="175" t="s">
        <v>662</v>
      </c>
      <c r="E322" s="135">
        <f>'прайс 01072021'!E322*$G$9</f>
        <v>1813.9409999999996</v>
      </c>
      <c r="F322" s="136">
        <f t="shared" si="5"/>
        <v>2176.7291999999993</v>
      </c>
    </row>
    <row r="323" spans="1:6">
      <c r="A323" s="174">
        <v>155</v>
      </c>
      <c r="B323" s="141" t="s">
        <v>663</v>
      </c>
      <c r="C323" s="141" t="s">
        <v>664</v>
      </c>
      <c r="D323" s="175" t="s">
        <v>665</v>
      </c>
      <c r="E323" s="135">
        <f>'прайс 01072021'!E323*$G$9</f>
        <v>77402.750999999989</v>
      </c>
      <c r="F323" s="136">
        <f t="shared" si="5"/>
        <v>92883.301199999987</v>
      </c>
    </row>
    <row r="324" spans="1:6">
      <c r="A324" s="174">
        <v>156</v>
      </c>
      <c r="B324" s="141"/>
      <c r="C324" s="141" t="s">
        <v>666</v>
      </c>
      <c r="D324" s="175" t="s">
        <v>61</v>
      </c>
      <c r="E324" s="135">
        <f>'прайс 01072021'!E324*$G$9</f>
        <v>141.24299999999997</v>
      </c>
      <c r="F324" s="136">
        <f t="shared" si="5"/>
        <v>169.49159999999995</v>
      </c>
    </row>
    <row r="325" spans="1:6">
      <c r="A325" s="174">
        <v>157</v>
      </c>
      <c r="B325" s="141"/>
      <c r="C325" s="141" t="s">
        <v>667</v>
      </c>
      <c r="D325" s="175" t="s">
        <v>198</v>
      </c>
      <c r="E325" s="135">
        <f>'прайс 01072021'!E325*$G$9</f>
        <v>141.24299999999997</v>
      </c>
      <c r="F325" s="136">
        <f t="shared" si="5"/>
        <v>169.49159999999995</v>
      </c>
    </row>
    <row r="326" spans="1:6">
      <c r="A326" s="174">
        <v>158</v>
      </c>
      <c r="B326" s="141"/>
      <c r="C326" s="141" t="s">
        <v>668</v>
      </c>
      <c r="D326" s="175" t="s">
        <v>198</v>
      </c>
      <c r="E326" s="135">
        <f>'прайс 01072021'!E326*$G$9</f>
        <v>141.24299999999997</v>
      </c>
      <c r="F326" s="136">
        <f t="shared" si="5"/>
        <v>169.49159999999995</v>
      </c>
    </row>
    <row r="327" spans="1:6">
      <c r="A327" s="174">
        <v>159</v>
      </c>
      <c r="B327" s="141" t="s">
        <v>669</v>
      </c>
      <c r="C327" s="141" t="s">
        <v>670</v>
      </c>
      <c r="D327" s="175" t="s">
        <v>671</v>
      </c>
      <c r="E327" s="135">
        <f>'прайс 01072021'!E327*$G$9</f>
        <v>268.20299999999997</v>
      </c>
      <c r="F327" s="136">
        <f t="shared" si="5"/>
        <v>321.84359999999998</v>
      </c>
    </row>
    <row r="328" spans="1:6">
      <c r="A328" s="174">
        <v>160</v>
      </c>
      <c r="B328" s="141"/>
      <c r="C328" s="141" t="s">
        <v>672</v>
      </c>
      <c r="D328" s="175" t="s">
        <v>198</v>
      </c>
      <c r="E328" s="135">
        <f>'прайс 01072021'!E328*$G$9</f>
        <v>203.13599999999997</v>
      </c>
      <c r="F328" s="136">
        <f t="shared" si="5"/>
        <v>243.76319999999996</v>
      </c>
    </row>
    <row r="329" spans="1:6">
      <c r="A329" s="174">
        <v>161</v>
      </c>
      <c r="B329" s="141"/>
      <c r="C329" s="141" t="s">
        <v>673</v>
      </c>
      <c r="D329" s="175" t="s">
        <v>674</v>
      </c>
      <c r="E329" s="135">
        <f>'прайс 01072021'!E329*$G$9</f>
        <v>3167.6519999999996</v>
      </c>
      <c r="F329" s="136">
        <f t="shared" si="5"/>
        <v>3801.1823999999992</v>
      </c>
    </row>
    <row r="330" spans="1:6">
      <c r="A330" s="174">
        <v>162</v>
      </c>
      <c r="B330" s="141"/>
      <c r="C330" s="141" t="s">
        <v>675</v>
      </c>
      <c r="D330" s="175" t="s">
        <v>296</v>
      </c>
      <c r="E330" s="135">
        <f>'прайс 01072021'!E330*$G$9</f>
        <v>426.90299999999991</v>
      </c>
      <c r="F330" s="136">
        <f t="shared" si="5"/>
        <v>512.28359999999986</v>
      </c>
    </row>
    <row r="331" spans="1:6">
      <c r="A331" s="174">
        <v>163</v>
      </c>
      <c r="B331" s="141"/>
      <c r="C331" s="141" t="s">
        <v>676</v>
      </c>
      <c r="D331" s="175" t="s">
        <v>677</v>
      </c>
      <c r="E331" s="135">
        <f>'прайс 01072021'!E331*$G$9</f>
        <v>174.56999999999996</v>
      </c>
      <c r="F331" s="136">
        <f t="shared" si="5"/>
        <v>209.48399999999995</v>
      </c>
    </row>
    <row r="332" spans="1:6">
      <c r="A332" s="174">
        <v>164</v>
      </c>
      <c r="B332" s="141" t="s">
        <v>678</v>
      </c>
      <c r="C332" s="141" t="s">
        <v>679</v>
      </c>
      <c r="D332" s="175" t="s">
        <v>292</v>
      </c>
      <c r="E332" s="135">
        <f>'прайс 01072021'!E332*$G$9</f>
        <v>299.94299999999998</v>
      </c>
      <c r="F332" s="136">
        <f t="shared" si="5"/>
        <v>359.93159999999995</v>
      </c>
    </row>
    <row r="333" spans="1:6">
      <c r="A333" s="174">
        <v>165</v>
      </c>
      <c r="B333" s="141" t="s">
        <v>680</v>
      </c>
      <c r="C333" s="141" t="s">
        <v>681</v>
      </c>
      <c r="D333" s="175" t="s">
        <v>682</v>
      </c>
      <c r="E333" s="135">
        <f>'прайс 01072021'!E333*$G$9</f>
        <v>1309.2749999999996</v>
      </c>
      <c r="F333" s="136">
        <f t="shared" si="5"/>
        <v>1571.1299999999994</v>
      </c>
    </row>
    <row r="334" spans="1:6">
      <c r="A334" s="174">
        <v>166</v>
      </c>
      <c r="B334" s="141" t="s">
        <v>683</v>
      </c>
      <c r="C334" s="141" t="s">
        <v>684</v>
      </c>
      <c r="D334" s="175" t="s">
        <v>27</v>
      </c>
      <c r="E334" s="135">
        <f>'прайс 01072021'!E334*$G$9</f>
        <v>203.13599999999997</v>
      </c>
      <c r="F334" s="136">
        <f t="shared" si="5"/>
        <v>243.76319999999996</v>
      </c>
    </row>
    <row r="335" spans="1:6">
      <c r="A335" s="174">
        <v>167</v>
      </c>
      <c r="B335" s="141"/>
      <c r="C335" s="141" t="s">
        <v>685</v>
      </c>
      <c r="D335" s="175" t="s">
        <v>27</v>
      </c>
      <c r="E335" s="135">
        <f>'прайс 01072021'!E335*$G$9</f>
        <v>361.83599999999996</v>
      </c>
      <c r="F335" s="136">
        <f t="shared" si="5"/>
        <v>434.20319999999992</v>
      </c>
    </row>
    <row r="336" spans="1:6">
      <c r="A336" s="174">
        <v>168</v>
      </c>
      <c r="B336" s="141" t="s">
        <v>686</v>
      </c>
      <c r="C336" s="141" t="s">
        <v>687</v>
      </c>
      <c r="D336" s="175" t="s">
        <v>27</v>
      </c>
      <c r="E336" s="135">
        <f>'прайс 01072021'!E336*$G$9</f>
        <v>361.83599999999996</v>
      </c>
      <c r="F336" s="136">
        <f t="shared" si="5"/>
        <v>434.20319999999992</v>
      </c>
    </row>
    <row r="337" spans="1:6">
      <c r="A337" s="174">
        <v>169</v>
      </c>
      <c r="B337" s="141" t="s">
        <v>688</v>
      </c>
      <c r="C337" s="141" t="s">
        <v>689</v>
      </c>
      <c r="D337" s="175" t="s">
        <v>27</v>
      </c>
      <c r="E337" s="135">
        <f>'прайс 01072021'!E337*$G$9</f>
        <v>377.7059999999999</v>
      </c>
      <c r="F337" s="136">
        <f t="shared" si="5"/>
        <v>453.24719999999985</v>
      </c>
    </row>
    <row r="338" spans="1:6">
      <c r="A338" s="174">
        <v>170</v>
      </c>
      <c r="B338" s="141" t="s">
        <v>690</v>
      </c>
      <c r="C338" s="141" t="s">
        <v>691</v>
      </c>
      <c r="D338" s="175" t="s">
        <v>692</v>
      </c>
      <c r="E338" s="135">
        <f>'прайс 01072021'!E338*$G$9</f>
        <v>1937.7269999999996</v>
      </c>
      <c r="F338" s="136">
        <f t="shared" si="5"/>
        <v>2325.2723999999994</v>
      </c>
    </row>
    <row r="339" spans="1:6">
      <c r="A339" s="174">
        <v>171</v>
      </c>
      <c r="B339" s="141" t="s">
        <v>693</v>
      </c>
      <c r="C339" s="141" t="s">
        <v>694</v>
      </c>
      <c r="D339" s="175" t="s">
        <v>695</v>
      </c>
      <c r="E339" s="135">
        <f>'прайс 01072021'!E339*$G$9</f>
        <v>2458.2629999999995</v>
      </c>
      <c r="F339" s="136">
        <f t="shared" si="5"/>
        <v>2949.9155999999994</v>
      </c>
    </row>
    <row r="340" spans="1:6">
      <c r="A340" s="174">
        <v>172</v>
      </c>
      <c r="B340" s="141" t="s">
        <v>696</v>
      </c>
      <c r="C340" s="141" t="s">
        <v>697</v>
      </c>
      <c r="D340" s="175" t="s">
        <v>157</v>
      </c>
      <c r="E340" s="135">
        <f>'прайс 01072021'!E340*$G$9</f>
        <v>2569.3529999999996</v>
      </c>
      <c r="F340" s="136">
        <f t="shared" si="5"/>
        <v>3083.2235999999994</v>
      </c>
    </row>
    <row r="341" spans="1:6">
      <c r="A341" s="174">
        <v>173</v>
      </c>
      <c r="B341" s="141" t="s">
        <v>698</v>
      </c>
      <c r="C341" s="141" t="s">
        <v>699</v>
      </c>
      <c r="D341" s="175" t="s">
        <v>700</v>
      </c>
      <c r="E341" s="135">
        <f>'прайс 01072021'!E341*$G$9</f>
        <v>2697.8999999999992</v>
      </c>
      <c r="F341" s="136">
        <f t="shared" si="5"/>
        <v>3237.4799999999991</v>
      </c>
    </row>
    <row r="342" spans="1:6">
      <c r="A342" s="174">
        <v>174</v>
      </c>
      <c r="B342" s="141" t="s">
        <v>701</v>
      </c>
      <c r="C342" s="141" t="s">
        <v>702</v>
      </c>
      <c r="D342" s="175" t="s">
        <v>298</v>
      </c>
      <c r="E342" s="135">
        <f>'прайс 01072021'!E342*$G$9</f>
        <v>868.08899999999983</v>
      </c>
      <c r="F342" s="136">
        <f t="shared" si="5"/>
        <v>1041.7067999999997</v>
      </c>
    </row>
    <row r="343" spans="1:6">
      <c r="A343" s="174">
        <v>175</v>
      </c>
      <c r="B343" s="141" t="s">
        <v>703</v>
      </c>
      <c r="C343" s="141" t="s">
        <v>704</v>
      </c>
      <c r="D343" s="175" t="s">
        <v>27</v>
      </c>
      <c r="E343" s="135">
        <f>'прайс 01072021'!E343*$G$9</f>
        <v>1071.2249999999997</v>
      </c>
      <c r="F343" s="136">
        <f t="shared" si="5"/>
        <v>1285.4699999999996</v>
      </c>
    </row>
    <row r="344" spans="1:6">
      <c r="A344" s="174">
        <v>176</v>
      </c>
      <c r="B344" s="141" t="s">
        <v>705</v>
      </c>
      <c r="C344" s="141" t="s">
        <v>706</v>
      </c>
      <c r="D344" s="175" t="s">
        <v>27</v>
      </c>
      <c r="E344" s="135">
        <f>'прайс 01072021'!E344*$G$9</f>
        <v>1088.6819999999998</v>
      </c>
      <c r="F344" s="136">
        <f t="shared" si="5"/>
        <v>1306.4183999999998</v>
      </c>
    </row>
    <row r="345" spans="1:6">
      <c r="A345" s="174">
        <v>177</v>
      </c>
      <c r="B345" s="141" t="s">
        <v>707</v>
      </c>
      <c r="C345" s="141" t="s">
        <v>708</v>
      </c>
      <c r="D345" s="175" t="s">
        <v>27</v>
      </c>
      <c r="E345" s="135">
        <f>'прайс 01072021'!E345*$G$9</f>
        <v>1120.4219999999998</v>
      </c>
      <c r="F345" s="136">
        <f t="shared" si="5"/>
        <v>1344.5063999999998</v>
      </c>
    </row>
    <row r="346" spans="1:6">
      <c r="A346" s="174">
        <v>178</v>
      </c>
      <c r="B346" s="141" t="s">
        <v>709</v>
      </c>
      <c r="C346" s="141" t="s">
        <v>710</v>
      </c>
      <c r="D346" s="175" t="s">
        <v>27</v>
      </c>
      <c r="E346" s="135">
        <f>'прайс 01072021'!E346*$G$9</f>
        <v>1245.7949999999996</v>
      </c>
      <c r="F346" s="136">
        <f t="shared" si="5"/>
        <v>1494.9539999999995</v>
      </c>
    </row>
    <row r="347" spans="1:6">
      <c r="A347" s="174">
        <v>179</v>
      </c>
      <c r="B347" s="141"/>
      <c r="C347" s="141" t="s">
        <v>711</v>
      </c>
      <c r="D347" s="175" t="s">
        <v>27</v>
      </c>
      <c r="E347" s="135">
        <f>'прайс 01072021'!E347*$G$9</f>
        <v>1215.6419999999998</v>
      </c>
      <c r="F347" s="136">
        <f t="shared" si="5"/>
        <v>1458.7703999999997</v>
      </c>
    </row>
    <row r="348" spans="1:6">
      <c r="A348" s="174">
        <v>180</v>
      </c>
      <c r="B348" s="141"/>
      <c r="C348" s="141" t="s">
        <v>712</v>
      </c>
      <c r="D348" s="175" t="s">
        <v>27</v>
      </c>
      <c r="E348" s="135">
        <f>'прайс 01072021'!E348*$G$9</f>
        <v>1102.9649999999997</v>
      </c>
      <c r="F348" s="136">
        <f t="shared" si="5"/>
        <v>1323.5579999999995</v>
      </c>
    </row>
    <row r="349" spans="1:6">
      <c r="A349" s="174">
        <v>181</v>
      </c>
      <c r="B349" s="141"/>
      <c r="C349" s="141" t="s">
        <v>713</v>
      </c>
      <c r="D349" s="175" t="s">
        <v>27</v>
      </c>
      <c r="E349" s="135">
        <f>'прайс 01072021'!E349*$G$9</f>
        <v>474.51299999999992</v>
      </c>
      <c r="F349" s="136">
        <f t="shared" si="5"/>
        <v>569.41559999999993</v>
      </c>
    </row>
    <row r="350" spans="1:6">
      <c r="A350" s="174">
        <v>182</v>
      </c>
      <c r="B350" s="141"/>
      <c r="C350" s="141" t="s">
        <v>714</v>
      </c>
      <c r="D350" s="175" t="s">
        <v>276</v>
      </c>
      <c r="E350" s="135">
        <f>'прайс 01072021'!E350*$G$9</f>
        <v>391.98899999999986</v>
      </c>
      <c r="F350" s="136">
        <f t="shared" si="5"/>
        <v>470.38679999999982</v>
      </c>
    </row>
    <row r="351" spans="1:6">
      <c r="A351" s="174">
        <v>183</v>
      </c>
      <c r="B351" s="141" t="s">
        <v>476</v>
      </c>
      <c r="C351" s="141" t="s">
        <v>715</v>
      </c>
      <c r="D351" s="175" t="s">
        <v>478</v>
      </c>
      <c r="E351" s="135">
        <f>'прайс 01072021'!E351*$G$9</f>
        <v>679.23599999999999</v>
      </c>
      <c r="F351" s="136">
        <f t="shared" si="5"/>
        <v>815.08319999999992</v>
      </c>
    </row>
    <row r="352" spans="1:6">
      <c r="A352" s="174">
        <v>184</v>
      </c>
      <c r="B352" s="141" t="s">
        <v>716</v>
      </c>
      <c r="C352" s="141" t="s">
        <v>717</v>
      </c>
      <c r="D352" s="175" t="s">
        <v>718</v>
      </c>
      <c r="E352" s="135">
        <f>'прайс 01072021'!E352*$G$9</f>
        <v>11464.487999999998</v>
      </c>
      <c r="F352" s="136">
        <f t="shared" si="5"/>
        <v>13757.385599999996</v>
      </c>
    </row>
    <row r="353" spans="1:6">
      <c r="A353" s="174">
        <v>185</v>
      </c>
      <c r="B353" s="141" t="s">
        <v>719</v>
      </c>
      <c r="C353" s="141" t="s">
        <v>720</v>
      </c>
      <c r="D353" s="175" t="s">
        <v>721</v>
      </c>
      <c r="E353" s="135">
        <f>'прайс 01072021'!E353*$G$9</f>
        <v>1663.1759999999997</v>
      </c>
      <c r="F353" s="136">
        <f t="shared" si="5"/>
        <v>1995.8111999999996</v>
      </c>
    </row>
    <row r="354" spans="1:6">
      <c r="A354" s="174">
        <v>186</v>
      </c>
      <c r="B354" s="141" t="s">
        <v>722</v>
      </c>
      <c r="C354" s="141" t="s">
        <v>723</v>
      </c>
      <c r="D354" s="175" t="s">
        <v>27</v>
      </c>
      <c r="E354" s="135">
        <f>'прайс 01072021'!E354*$G$9</f>
        <v>488.79599999999988</v>
      </c>
      <c r="F354" s="136">
        <f t="shared" si="5"/>
        <v>586.55519999999979</v>
      </c>
    </row>
    <row r="355" spans="1:6">
      <c r="A355" s="174">
        <v>187</v>
      </c>
      <c r="B355" s="141" t="s">
        <v>724</v>
      </c>
      <c r="C355" s="141" t="s">
        <v>725</v>
      </c>
      <c r="D355" s="175" t="s">
        <v>61</v>
      </c>
      <c r="E355" s="135">
        <f>'прайс 01072021'!E355*$G$9</f>
        <v>58.718999999999987</v>
      </c>
      <c r="F355" s="136">
        <f t="shared" si="5"/>
        <v>70.462799999999987</v>
      </c>
    </row>
    <row r="356" spans="1:6">
      <c r="A356" s="174">
        <v>188</v>
      </c>
      <c r="B356" s="141"/>
      <c r="C356" s="141" t="s">
        <v>726</v>
      </c>
      <c r="D356" s="175" t="s">
        <v>61</v>
      </c>
      <c r="E356" s="135">
        <f>'прайс 01072021'!E356*$G$9</f>
        <v>15.87</v>
      </c>
      <c r="F356" s="136">
        <f t="shared" si="5"/>
        <v>19.043999999999997</v>
      </c>
    </row>
    <row r="357" spans="1:6">
      <c r="A357" s="174">
        <v>189</v>
      </c>
      <c r="B357" s="141" t="s">
        <v>727</v>
      </c>
      <c r="C357" s="141" t="s">
        <v>728</v>
      </c>
      <c r="D357" s="175" t="s">
        <v>729</v>
      </c>
      <c r="E357" s="135">
        <f>'прайс 01072021'!E357*$G$9</f>
        <v>133.30799999999999</v>
      </c>
      <c r="F357" s="136">
        <f t="shared" si="5"/>
        <v>159.96959999999999</v>
      </c>
    </row>
    <row r="358" spans="1:6">
      <c r="A358" s="174">
        <v>190</v>
      </c>
      <c r="B358" s="141" t="s">
        <v>730</v>
      </c>
      <c r="C358" s="141" t="s">
        <v>731</v>
      </c>
      <c r="D358" s="175" t="s">
        <v>732</v>
      </c>
      <c r="E358" s="135">
        <f>'прайс 01072021'!E358*$G$9</f>
        <v>79.34999999999998</v>
      </c>
      <c r="F358" s="136">
        <f t="shared" si="5"/>
        <v>95.21999999999997</v>
      </c>
    </row>
    <row r="359" spans="1:6">
      <c r="A359" s="174">
        <v>191</v>
      </c>
      <c r="B359" s="141" t="s">
        <v>733</v>
      </c>
      <c r="C359" s="141" t="s">
        <v>734</v>
      </c>
      <c r="D359" s="175" t="s">
        <v>735</v>
      </c>
      <c r="E359" s="135">
        <f>'прайс 01072021'!E359*$G$9</f>
        <v>515.77499999999986</v>
      </c>
      <c r="F359" s="136">
        <f t="shared" si="5"/>
        <v>618.92999999999984</v>
      </c>
    </row>
    <row r="360" spans="1:6" s="142" customFormat="1">
      <c r="A360" s="174">
        <v>192</v>
      </c>
      <c r="B360" s="179"/>
      <c r="C360" s="141" t="s">
        <v>736</v>
      </c>
      <c r="D360" s="141" t="s">
        <v>737</v>
      </c>
      <c r="E360" s="135">
        <f>'прайс 01072021'!E360*$G$9</f>
        <v>3194.6309999999994</v>
      </c>
      <c r="F360" s="136">
        <f t="shared" si="5"/>
        <v>3833.5571999999993</v>
      </c>
    </row>
    <row r="361" spans="1:6">
      <c r="A361" s="174">
        <v>193</v>
      </c>
      <c r="B361" s="141" t="s">
        <v>738</v>
      </c>
      <c r="C361" s="141" t="s">
        <v>739</v>
      </c>
      <c r="D361" s="175" t="s">
        <v>740</v>
      </c>
      <c r="E361" s="135">
        <f>'прайс 01072021'!E361*$G$9</f>
        <v>579.25499999999988</v>
      </c>
      <c r="F361" s="136">
        <f t="shared" ref="F361:F424" si="6">E361*$G$10</f>
        <v>695.10599999999988</v>
      </c>
    </row>
    <row r="362" spans="1:6" s="56" customFormat="1">
      <c r="A362" s="174">
        <v>194</v>
      </c>
      <c r="B362" s="176" t="s">
        <v>741</v>
      </c>
      <c r="C362" s="141" t="s">
        <v>742</v>
      </c>
      <c r="D362" s="175" t="s">
        <v>743</v>
      </c>
      <c r="E362" s="135">
        <f>'прайс 01072021'!E362*$G$9</f>
        <v>463.40399999999988</v>
      </c>
      <c r="F362" s="136">
        <f t="shared" si="6"/>
        <v>556.08479999999986</v>
      </c>
    </row>
    <row r="363" spans="1:6">
      <c r="A363" s="174">
        <v>195</v>
      </c>
      <c r="B363" s="176" t="s">
        <v>744</v>
      </c>
      <c r="C363" s="141" t="s">
        <v>745</v>
      </c>
      <c r="D363" s="175" t="s">
        <v>563</v>
      </c>
      <c r="E363" s="135">
        <f>'прайс 01072021'!E363*$G$9</f>
        <v>852.21899999999982</v>
      </c>
      <c r="F363" s="136">
        <f t="shared" si="6"/>
        <v>1022.6627999999997</v>
      </c>
    </row>
    <row r="364" spans="1:6">
      <c r="A364" s="174">
        <v>196</v>
      </c>
      <c r="B364" s="176"/>
      <c r="C364" s="141" t="s">
        <v>746</v>
      </c>
      <c r="D364" s="175" t="s">
        <v>298</v>
      </c>
      <c r="E364" s="135">
        <f>'прайс 01072021'!E364*$G$9</f>
        <v>2031.36</v>
      </c>
      <c r="F364" s="136">
        <f t="shared" si="6"/>
        <v>2437.6319999999996</v>
      </c>
    </row>
    <row r="365" spans="1:6">
      <c r="A365" s="174">
        <v>197</v>
      </c>
      <c r="B365" s="176"/>
      <c r="C365" s="141" t="s">
        <v>747</v>
      </c>
      <c r="D365" s="175" t="s">
        <v>196</v>
      </c>
      <c r="E365" s="135">
        <f>'прайс 01072021'!E365*$G$9</f>
        <v>331.68299999999994</v>
      </c>
      <c r="F365" s="136">
        <f t="shared" si="6"/>
        <v>398.01959999999991</v>
      </c>
    </row>
    <row r="366" spans="1:6">
      <c r="A366" s="174">
        <v>198</v>
      </c>
      <c r="B366" s="176"/>
      <c r="C366" s="141" t="s">
        <v>748</v>
      </c>
      <c r="D366" s="175" t="s">
        <v>196</v>
      </c>
      <c r="E366" s="135">
        <f>'прайс 01072021'!E366*$G$9</f>
        <v>331.68299999999994</v>
      </c>
      <c r="F366" s="136">
        <f t="shared" si="6"/>
        <v>398.01959999999991</v>
      </c>
    </row>
    <row r="367" spans="1:6">
      <c r="A367" s="174">
        <v>199</v>
      </c>
      <c r="B367" s="176" t="s">
        <v>749</v>
      </c>
      <c r="C367" s="141" t="s">
        <v>750</v>
      </c>
      <c r="D367" s="175" t="s">
        <v>751</v>
      </c>
      <c r="E367" s="135">
        <f>'прайс 01072021'!E367*$G$9</f>
        <v>441.18599999999998</v>
      </c>
      <c r="F367" s="136">
        <f t="shared" si="6"/>
        <v>529.42319999999995</v>
      </c>
    </row>
    <row r="368" spans="1:6">
      <c r="A368" s="174">
        <v>200</v>
      </c>
      <c r="B368" s="176" t="s">
        <v>329</v>
      </c>
      <c r="C368" s="141" t="s">
        <v>752</v>
      </c>
      <c r="D368" s="175" t="s">
        <v>322</v>
      </c>
      <c r="E368" s="135">
        <f>'прайс 01072021'!E368*$G$9</f>
        <v>347.553</v>
      </c>
      <c r="F368" s="136">
        <f t="shared" si="6"/>
        <v>417.06360000000001</v>
      </c>
    </row>
    <row r="369" spans="1:6">
      <c r="A369" s="174">
        <v>201</v>
      </c>
      <c r="B369" s="141"/>
      <c r="C369" s="141" t="s">
        <v>753</v>
      </c>
      <c r="D369" s="175" t="s">
        <v>628</v>
      </c>
      <c r="E369" s="135">
        <f>'прайс 01072021'!E369*$G$9</f>
        <v>51274.382999999994</v>
      </c>
      <c r="F369" s="136">
        <f t="shared" si="6"/>
        <v>61529.25959999999</v>
      </c>
    </row>
    <row r="370" spans="1:6">
      <c r="A370" s="174">
        <v>202</v>
      </c>
      <c r="B370" s="141"/>
      <c r="C370" s="141" t="s">
        <v>754</v>
      </c>
      <c r="D370" s="175" t="s">
        <v>628</v>
      </c>
      <c r="E370" s="135">
        <f>'прайс 01072021'!E370*$G$9</f>
        <v>51241.05599999999</v>
      </c>
      <c r="F370" s="136">
        <f t="shared" si="6"/>
        <v>61489.267199999987</v>
      </c>
    </row>
    <row r="371" spans="1:6">
      <c r="A371" s="174">
        <v>203</v>
      </c>
      <c r="B371" s="141"/>
      <c r="C371" s="141" t="s">
        <v>755</v>
      </c>
      <c r="D371" s="175" t="s">
        <v>756</v>
      </c>
      <c r="E371" s="135">
        <f>'прайс 01072021'!E371*$G$9</f>
        <v>16396.883999999998</v>
      </c>
      <c r="F371" s="136">
        <f t="shared" si="6"/>
        <v>19676.260799999996</v>
      </c>
    </row>
    <row r="372" spans="1:6">
      <c r="A372" s="174">
        <v>204</v>
      </c>
      <c r="B372" s="141"/>
      <c r="C372" s="141" t="s">
        <v>757</v>
      </c>
      <c r="D372" s="175" t="s">
        <v>758</v>
      </c>
      <c r="E372" s="135">
        <f>'прайс 01072021'!E372*$G$9</f>
        <v>16396.883999999998</v>
      </c>
      <c r="F372" s="136">
        <f t="shared" si="6"/>
        <v>19676.260799999996</v>
      </c>
    </row>
    <row r="373" spans="1:6">
      <c r="A373" s="174">
        <v>205</v>
      </c>
      <c r="B373" s="176"/>
      <c r="C373" s="141" t="s">
        <v>759</v>
      </c>
      <c r="D373" s="175" t="s">
        <v>13</v>
      </c>
      <c r="E373" s="135">
        <f>'прайс 01072021'!E373*$G$9</f>
        <v>7711.2329999999984</v>
      </c>
      <c r="F373" s="136">
        <f t="shared" si="6"/>
        <v>9253.4795999999969</v>
      </c>
    </row>
    <row r="374" spans="1:6">
      <c r="A374" s="174">
        <v>206</v>
      </c>
      <c r="B374" s="176"/>
      <c r="C374" s="141" t="s">
        <v>760</v>
      </c>
      <c r="D374" s="175" t="s">
        <v>13</v>
      </c>
      <c r="E374" s="135">
        <f>'прайс 01072021'!E374*$G$9</f>
        <v>8672.9549999999981</v>
      </c>
      <c r="F374" s="136">
        <f t="shared" si="6"/>
        <v>10407.545999999997</v>
      </c>
    </row>
    <row r="375" spans="1:6">
      <c r="A375" s="174">
        <v>207</v>
      </c>
      <c r="B375" s="176" t="s">
        <v>761</v>
      </c>
      <c r="C375" s="141" t="s">
        <v>762</v>
      </c>
      <c r="D375" s="175" t="s">
        <v>763</v>
      </c>
      <c r="E375" s="135">
        <f>'прайс 01072021'!E375*$G$9</f>
        <v>33852.296999999991</v>
      </c>
      <c r="F375" s="136">
        <f t="shared" si="6"/>
        <v>40622.756399999991</v>
      </c>
    </row>
    <row r="376" spans="1:6">
      <c r="A376" s="174">
        <v>208</v>
      </c>
      <c r="B376" s="176" t="s">
        <v>764</v>
      </c>
      <c r="C376" s="141" t="s">
        <v>765</v>
      </c>
      <c r="D376" s="175" t="s">
        <v>763</v>
      </c>
      <c r="E376" s="135">
        <f>'прайс 01072021'!E376*$G$9</f>
        <v>33677.726999999992</v>
      </c>
      <c r="F376" s="136">
        <f t="shared" si="6"/>
        <v>40413.272399999987</v>
      </c>
    </row>
    <row r="377" spans="1:6">
      <c r="A377" s="174">
        <v>209</v>
      </c>
      <c r="B377" s="176" t="s">
        <v>766</v>
      </c>
      <c r="C377" s="141" t="s">
        <v>767</v>
      </c>
      <c r="D377" s="175" t="s">
        <v>768</v>
      </c>
      <c r="E377" s="135">
        <f>'прайс 01072021'!E377*$G$9</f>
        <v>2175.7769999999996</v>
      </c>
      <c r="F377" s="136">
        <f t="shared" si="6"/>
        <v>2610.9323999999992</v>
      </c>
    </row>
    <row r="378" spans="1:6">
      <c r="A378" s="174">
        <v>210</v>
      </c>
      <c r="B378" s="176"/>
      <c r="C378" s="141" t="s">
        <v>769</v>
      </c>
      <c r="D378" s="175" t="s">
        <v>322</v>
      </c>
      <c r="E378" s="135">
        <f>'прайс 01072021'!E378*$G$9</f>
        <v>3612.0119999999993</v>
      </c>
      <c r="F378" s="136">
        <f t="shared" si="6"/>
        <v>4334.4143999999987</v>
      </c>
    </row>
    <row r="379" spans="1:6">
      <c r="A379" s="174">
        <v>211</v>
      </c>
      <c r="B379" s="176"/>
      <c r="C379" s="141" t="s">
        <v>770</v>
      </c>
      <c r="D379" s="175" t="s">
        <v>320</v>
      </c>
      <c r="E379" s="135">
        <f>'прайс 01072021'!E379*$G$9</f>
        <v>17971.187999999998</v>
      </c>
      <c r="F379" s="136">
        <f t="shared" si="6"/>
        <v>21565.425599999999</v>
      </c>
    </row>
    <row r="380" spans="1:6">
      <c r="A380" s="174">
        <v>212</v>
      </c>
      <c r="B380" s="176"/>
      <c r="C380" s="141" t="s">
        <v>771</v>
      </c>
      <c r="D380" s="175" t="s">
        <v>772</v>
      </c>
      <c r="E380" s="135">
        <f>'прайс 01072021'!E380*$G$9</f>
        <v>53623.142999999989</v>
      </c>
      <c r="F380" s="136">
        <f t="shared" si="6"/>
        <v>64347.771599999985</v>
      </c>
    </row>
    <row r="381" spans="1:6">
      <c r="A381" s="174">
        <v>213</v>
      </c>
      <c r="B381" s="176"/>
      <c r="C381" s="141" t="s">
        <v>773</v>
      </c>
      <c r="D381" s="175" t="s">
        <v>774</v>
      </c>
      <c r="E381" s="135">
        <f>'прайс 01072021'!E381*$G$9</f>
        <v>16255.640999999998</v>
      </c>
      <c r="F381" s="136">
        <f t="shared" si="6"/>
        <v>19506.769199999995</v>
      </c>
    </row>
    <row r="382" spans="1:6">
      <c r="A382" s="174">
        <v>214</v>
      </c>
      <c r="B382" s="176"/>
      <c r="C382" s="141" t="s">
        <v>775</v>
      </c>
      <c r="D382" s="175" t="s">
        <v>322</v>
      </c>
      <c r="E382" s="135">
        <f>'прайс 01072021'!E382*$G$9</f>
        <v>4478.5139999999992</v>
      </c>
      <c r="F382" s="136">
        <f t="shared" si="6"/>
        <v>5374.2167999999992</v>
      </c>
    </row>
    <row r="383" spans="1:6">
      <c r="A383" s="174">
        <v>215</v>
      </c>
      <c r="B383" s="176"/>
      <c r="C383" s="141" t="s">
        <v>776</v>
      </c>
      <c r="D383" s="175" t="s">
        <v>777</v>
      </c>
      <c r="E383" s="135">
        <f>'прайс 01072021'!E383*$G$9</f>
        <v>31847.91599999999</v>
      </c>
      <c r="F383" s="136">
        <f t="shared" si="6"/>
        <v>38217.499199999984</v>
      </c>
    </row>
    <row r="384" spans="1:6">
      <c r="A384" s="174">
        <v>216</v>
      </c>
      <c r="B384" s="141" t="s">
        <v>778</v>
      </c>
      <c r="C384" s="141" t="s">
        <v>779</v>
      </c>
      <c r="D384" s="175" t="s">
        <v>298</v>
      </c>
      <c r="E384" s="135">
        <f>'прайс 01072021'!E384*$G$9</f>
        <v>5754.4619999999986</v>
      </c>
      <c r="F384" s="136">
        <f t="shared" si="6"/>
        <v>6905.3543999999983</v>
      </c>
    </row>
    <row r="385" spans="1:6">
      <c r="A385" s="174">
        <v>217</v>
      </c>
      <c r="B385" s="141" t="s">
        <v>780</v>
      </c>
      <c r="C385" s="141" t="s">
        <v>781</v>
      </c>
      <c r="D385" s="175" t="s">
        <v>782</v>
      </c>
      <c r="E385" s="135">
        <f>'прайс 01072021'!E385*$G$9</f>
        <v>4367.4239999999991</v>
      </c>
      <c r="F385" s="136">
        <f t="shared" si="6"/>
        <v>5240.9087999999983</v>
      </c>
    </row>
    <row r="386" spans="1:6">
      <c r="A386" s="174">
        <v>218</v>
      </c>
      <c r="B386" s="141" t="s">
        <v>783</v>
      </c>
      <c r="C386" s="141" t="s">
        <v>784</v>
      </c>
      <c r="D386" s="175" t="s">
        <v>785</v>
      </c>
      <c r="E386" s="135">
        <f>'прайс 01072021'!E386*$G$9</f>
        <v>77402.750999999989</v>
      </c>
      <c r="F386" s="136">
        <f t="shared" si="6"/>
        <v>92883.301199999987</v>
      </c>
    </row>
    <row r="387" spans="1:6">
      <c r="A387" s="174">
        <v>219</v>
      </c>
      <c r="B387" s="141" t="s">
        <v>786</v>
      </c>
      <c r="C387" s="141" t="s">
        <v>787</v>
      </c>
      <c r="D387" s="175" t="s">
        <v>788</v>
      </c>
      <c r="E387" s="135">
        <f>'прайс 01072021'!E387*$G$9</f>
        <v>77402.750999999989</v>
      </c>
      <c r="F387" s="136">
        <f t="shared" si="6"/>
        <v>92883.301199999987</v>
      </c>
    </row>
    <row r="388" spans="1:6">
      <c r="A388" s="174">
        <v>220</v>
      </c>
      <c r="B388" s="141" t="s">
        <v>789</v>
      </c>
      <c r="C388" s="177" t="s">
        <v>790</v>
      </c>
      <c r="D388" s="180" t="s">
        <v>791</v>
      </c>
      <c r="E388" s="135">
        <f>'прайс 01072021'!E388*$G$9</f>
        <v>26210.891999999996</v>
      </c>
      <c r="F388" s="136">
        <f t="shared" si="6"/>
        <v>31453.070399999993</v>
      </c>
    </row>
    <row r="389" spans="1:6">
      <c r="A389" s="174">
        <v>221</v>
      </c>
      <c r="B389" s="141" t="s">
        <v>792</v>
      </c>
      <c r="C389" s="177" t="s">
        <v>793</v>
      </c>
      <c r="D389" s="180" t="s">
        <v>794</v>
      </c>
      <c r="E389" s="135">
        <f>'прайс 01072021'!E389*$G$9</f>
        <v>26085.518999999997</v>
      </c>
      <c r="F389" s="136">
        <f t="shared" si="6"/>
        <v>31302.622799999994</v>
      </c>
    </row>
    <row r="390" spans="1:6">
      <c r="A390" s="174">
        <v>222</v>
      </c>
      <c r="B390" s="141" t="s">
        <v>795</v>
      </c>
      <c r="C390" s="177" t="s">
        <v>796</v>
      </c>
      <c r="D390" s="180" t="s">
        <v>797</v>
      </c>
      <c r="E390" s="135">
        <f>'прайс 01072021'!E390*$G$9</f>
        <v>26085.518999999997</v>
      </c>
      <c r="F390" s="136">
        <f t="shared" si="6"/>
        <v>31302.622799999994</v>
      </c>
    </row>
    <row r="391" spans="1:6">
      <c r="A391" s="174">
        <v>223</v>
      </c>
      <c r="B391" s="141" t="s">
        <v>798</v>
      </c>
      <c r="C391" s="177" t="s">
        <v>799</v>
      </c>
      <c r="D391" s="180" t="s">
        <v>800</v>
      </c>
      <c r="E391" s="135">
        <f>'прайс 01072021'!E391*$G$9</f>
        <v>26085.518999999997</v>
      </c>
      <c r="F391" s="136">
        <f t="shared" si="6"/>
        <v>31302.622799999994</v>
      </c>
    </row>
    <row r="392" spans="1:6">
      <c r="A392" s="174">
        <v>224</v>
      </c>
      <c r="B392" s="141" t="s">
        <v>801</v>
      </c>
      <c r="C392" s="177" t="s">
        <v>802</v>
      </c>
      <c r="D392" s="180" t="s">
        <v>803</v>
      </c>
      <c r="E392" s="135">
        <f>'прайс 01072021'!E392*$G$9</f>
        <v>236.46299999999997</v>
      </c>
      <c r="F392" s="136">
        <f t="shared" si="6"/>
        <v>283.75559999999996</v>
      </c>
    </row>
    <row r="393" spans="1:6">
      <c r="A393" s="174">
        <v>225</v>
      </c>
      <c r="B393" s="141" t="s">
        <v>804</v>
      </c>
      <c r="C393" s="141" t="s">
        <v>805</v>
      </c>
      <c r="D393" s="175" t="s">
        <v>455</v>
      </c>
      <c r="E393" s="135">
        <f>'прайс 01072021'!E393*$G$9</f>
        <v>2602.6799999999994</v>
      </c>
      <c r="F393" s="136">
        <f t="shared" si="6"/>
        <v>3123.215999999999</v>
      </c>
    </row>
    <row r="394" spans="1:6">
      <c r="A394" s="174">
        <v>226</v>
      </c>
      <c r="B394" s="141" t="s">
        <v>806</v>
      </c>
      <c r="C394" s="141" t="s">
        <v>807</v>
      </c>
      <c r="D394" s="175" t="s">
        <v>808</v>
      </c>
      <c r="E394" s="135">
        <f>'прайс 01072021'!E394*$G$9</f>
        <v>157.11299999999997</v>
      </c>
      <c r="F394" s="136">
        <f t="shared" si="6"/>
        <v>188.53559999999996</v>
      </c>
    </row>
    <row r="395" spans="1:6" s="142" customFormat="1">
      <c r="A395" s="174">
        <v>227</v>
      </c>
      <c r="B395" s="179"/>
      <c r="C395" s="141" t="s">
        <v>809</v>
      </c>
      <c r="D395" s="141" t="s">
        <v>810</v>
      </c>
      <c r="E395" s="135">
        <f>'прайс 01072021'!E395*$G$9</f>
        <v>158.69999999999996</v>
      </c>
      <c r="F395" s="136">
        <f t="shared" si="6"/>
        <v>190.43999999999994</v>
      </c>
    </row>
    <row r="396" spans="1:6">
      <c r="A396" s="174">
        <v>228</v>
      </c>
      <c r="B396" s="141"/>
      <c r="C396" s="141" t="s">
        <v>811</v>
      </c>
      <c r="D396" s="175" t="s">
        <v>416</v>
      </c>
      <c r="E396" s="135">
        <f>'прайс 01072021'!E396*$G$9</f>
        <v>660.19199999999989</v>
      </c>
      <c r="F396" s="136">
        <f t="shared" si="6"/>
        <v>792.2303999999998</v>
      </c>
    </row>
    <row r="397" spans="1:6">
      <c r="A397" s="174">
        <v>229</v>
      </c>
      <c r="B397" s="141" t="s">
        <v>812</v>
      </c>
      <c r="C397" s="141" t="s">
        <v>813</v>
      </c>
      <c r="D397" s="175" t="s">
        <v>814</v>
      </c>
      <c r="E397" s="135">
        <f>'прайс 01072021'!E397*$G$9</f>
        <v>2394.7829999999994</v>
      </c>
      <c r="F397" s="136">
        <f t="shared" si="6"/>
        <v>2873.7395999999994</v>
      </c>
    </row>
    <row r="398" spans="1:6">
      <c r="A398" s="174">
        <v>230</v>
      </c>
      <c r="B398" s="141" t="s">
        <v>815</v>
      </c>
      <c r="C398" s="141" t="s">
        <v>816</v>
      </c>
      <c r="D398" s="175" t="s">
        <v>817</v>
      </c>
      <c r="E398" s="135">
        <f>'прайс 01072021'!E398*$G$9</f>
        <v>1891.7039999999997</v>
      </c>
      <c r="F398" s="136">
        <f t="shared" si="6"/>
        <v>2270.0447999999997</v>
      </c>
    </row>
    <row r="399" spans="1:6">
      <c r="A399" s="174">
        <v>231</v>
      </c>
      <c r="B399" s="141" t="s">
        <v>381</v>
      </c>
      <c r="C399" s="141" t="s">
        <v>818</v>
      </c>
      <c r="D399" s="175" t="s">
        <v>208</v>
      </c>
      <c r="E399" s="135">
        <f>'прайс 01072021'!E399*$G$9</f>
        <v>4541.9939999999988</v>
      </c>
      <c r="F399" s="136">
        <f t="shared" si="6"/>
        <v>5450.3927999999987</v>
      </c>
    </row>
    <row r="400" spans="1:6">
      <c r="A400" s="174">
        <v>232</v>
      </c>
      <c r="B400" s="141" t="s">
        <v>383</v>
      </c>
      <c r="C400" s="141" t="s">
        <v>819</v>
      </c>
      <c r="D400" s="175" t="s">
        <v>208</v>
      </c>
      <c r="E400" s="135">
        <f>'прайс 01072021'!E400*$G$9</f>
        <v>4541.9939999999988</v>
      </c>
      <c r="F400" s="136">
        <f t="shared" si="6"/>
        <v>5450.3927999999987</v>
      </c>
    </row>
    <row r="401" spans="1:6">
      <c r="A401" s="174">
        <v>233</v>
      </c>
      <c r="B401" s="141"/>
      <c r="C401" s="177" t="s">
        <v>820</v>
      </c>
      <c r="D401" s="180" t="s">
        <v>821</v>
      </c>
      <c r="E401" s="135">
        <f>'прайс 01072021'!E401*$G$9</f>
        <v>131838.43799999997</v>
      </c>
      <c r="F401" s="136">
        <f t="shared" si="6"/>
        <v>158206.12559999994</v>
      </c>
    </row>
    <row r="402" spans="1:6">
      <c r="A402" s="174">
        <v>234</v>
      </c>
      <c r="B402" s="141"/>
      <c r="C402" s="141" t="s">
        <v>822</v>
      </c>
      <c r="D402" s="175" t="s">
        <v>823</v>
      </c>
      <c r="E402" s="135">
        <f>'прайс 01072021'!E402*$G$9</f>
        <v>772.8689999999998</v>
      </c>
      <c r="F402" s="136">
        <f t="shared" si="6"/>
        <v>927.44279999999969</v>
      </c>
    </row>
    <row r="403" spans="1:6">
      <c r="A403" s="174">
        <v>235</v>
      </c>
      <c r="B403" s="141"/>
      <c r="C403" s="141" t="s">
        <v>824</v>
      </c>
      <c r="D403" s="175" t="s">
        <v>432</v>
      </c>
      <c r="E403" s="135">
        <f>'прайс 01072021'!E403*$G$9</f>
        <v>426.90299999999991</v>
      </c>
      <c r="F403" s="136">
        <f t="shared" si="6"/>
        <v>512.28359999999986</v>
      </c>
    </row>
    <row r="404" spans="1:6">
      <c r="A404" s="174">
        <v>236</v>
      </c>
      <c r="B404" s="141"/>
      <c r="C404" s="141" t="s">
        <v>825</v>
      </c>
      <c r="D404" s="175" t="s">
        <v>198</v>
      </c>
      <c r="E404" s="135">
        <f>'прайс 01072021'!E404*$G$9</f>
        <v>111.08999999999999</v>
      </c>
      <c r="F404" s="136">
        <f t="shared" si="6"/>
        <v>133.30799999999999</v>
      </c>
    </row>
    <row r="405" spans="1:6">
      <c r="A405" s="174">
        <v>237</v>
      </c>
      <c r="B405" s="141" t="s">
        <v>826</v>
      </c>
      <c r="C405" s="141" t="s">
        <v>827</v>
      </c>
      <c r="D405" s="175" t="s">
        <v>828</v>
      </c>
      <c r="E405" s="135">
        <f>'прайс 01072021'!E405*$G$9</f>
        <v>11935.826999999999</v>
      </c>
      <c r="F405" s="136">
        <f t="shared" si="6"/>
        <v>14322.992399999999</v>
      </c>
    </row>
    <row r="406" spans="1:6">
      <c r="A406" s="174">
        <v>238</v>
      </c>
      <c r="B406" s="141" t="s">
        <v>829</v>
      </c>
      <c r="C406" s="141" t="s">
        <v>830</v>
      </c>
      <c r="D406" s="175" t="s">
        <v>828</v>
      </c>
      <c r="E406" s="135">
        <f>'прайс 01072021'!E406*$G$9</f>
        <v>11935.826999999999</v>
      </c>
      <c r="F406" s="136">
        <f t="shared" si="6"/>
        <v>14322.992399999999</v>
      </c>
    </row>
    <row r="407" spans="1:6">
      <c r="A407" s="174">
        <v>239</v>
      </c>
      <c r="B407" s="141"/>
      <c r="C407" s="141" t="s">
        <v>831</v>
      </c>
      <c r="D407" s="175" t="s">
        <v>322</v>
      </c>
      <c r="E407" s="135">
        <f>'прайс 01072021'!E407*$G$9</f>
        <v>314.22599999999994</v>
      </c>
      <c r="F407" s="136">
        <f t="shared" si="6"/>
        <v>377.07119999999992</v>
      </c>
    </row>
    <row r="408" spans="1:6">
      <c r="A408" s="174">
        <v>240</v>
      </c>
      <c r="B408" s="141"/>
      <c r="C408" s="141" t="s">
        <v>832</v>
      </c>
      <c r="D408" s="175" t="s">
        <v>833</v>
      </c>
      <c r="E408" s="135">
        <f>'прайс 01072021'!E408*$G$9</f>
        <v>3451.7249999999999</v>
      </c>
      <c r="F408" s="136">
        <f t="shared" si="6"/>
        <v>4142.07</v>
      </c>
    </row>
    <row r="409" spans="1:6">
      <c r="A409" s="174">
        <v>241</v>
      </c>
      <c r="B409" s="141" t="s">
        <v>834</v>
      </c>
      <c r="C409" s="141" t="s">
        <v>835</v>
      </c>
      <c r="D409" s="175" t="s">
        <v>836</v>
      </c>
      <c r="E409" s="135">
        <f>'прайс 01072021'!E409*$G$9</f>
        <v>111.08999999999999</v>
      </c>
      <c r="F409" s="136">
        <f t="shared" si="6"/>
        <v>133.30799999999999</v>
      </c>
    </row>
    <row r="410" spans="1:6" s="142" customFormat="1">
      <c r="A410" s="174">
        <v>242</v>
      </c>
      <c r="B410" s="179"/>
      <c r="C410" s="141" t="s">
        <v>837</v>
      </c>
      <c r="D410" s="141" t="s">
        <v>117</v>
      </c>
      <c r="E410" s="135">
        <f>'прайс 01072021'!E410*$G$9</f>
        <v>1582.2389999999998</v>
      </c>
      <c r="F410" s="136">
        <f t="shared" si="6"/>
        <v>1898.6867999999997</v>
      </c>
    </row>
    <row r="411" spans="1:6">
      <c r="A411" s="174">
        <v>243</v>
      </c>
      <c r="B411" s="141"/>
      <c r="C411" s="141" t="s">
        <v>838</v>
      </c>
      <c r="D411" s="175" t="s">
        <v>839</v>
      </c>
      <c r="E411" s="135">
        <f>'прайс 01072021'!E411*$G$9</f>
        <v>441.18599999999998</v>
      </c>
      <c r="F411" s="136">
        <f t="shared" si="6"/>
        <v>529.42319999999995</v>
      </c>
    </row>
    <row r="412" spans="1:6">
      <c r="A412" s="174">
        <v>244</v>
      </c>
      <c r="B412" s="141"/>
      <c r="C412" s="141" t="s">
        <v>840</v>
      </c>
      <c r="D412" s="175" t="s">
        <v>841</v>
      </c>
      <c r="E412" s="135">
        <f>'прайс 01072021'!E412*$G$9</f>
        <v>347.553</v>
      </c>
      <c r="F412" s="136">
        <f t="shared" si="6"/>
        <v>417.06360000000001</v>
      </c>
    </row>
    <row r="413" spans="1:6">
      <c r="A413" s="174">
        <v>245</v>
      </c>
      <c r="B413" s="141"/>
      <c r="C413" s="141" t="s">
        <v>842</v>
      </c>
      <c r="D413" s="175" t="s">
        <v>296</v>
      </c>
      <c r="E413" s="135">
        <f>'прайс 01072021'!E413*$G$9</f>
        <v>187.26599999999996</v>
      </c>
      <c r="F413" s="136">
        <f t="shared" si="6"/>
        <v>224.71919999999994</v>
      </c>
    </row>
    <row r="414" spans="1:6">
      <c r="A414" s="174">
        <v>246</v>
      </c>
      <c r="B414" s="141"/>
      <c r="C414" s="141" t="s">
        <v>843</v>
      </c>
      <c r="D414" s="175" t="s">
        <v>844</v>
      </c>
      <c r="E414" s="135">
        <f>'прайс 01072021'!E414*$G$9</f>
        <v>63.48</v>
      </c>
      <c r="F414" s="136">
        <f t="shared" si="6"/>
        <v>76.175999999999988</v>
      </c>
    </row>
    <row r="415" spans="1:6">
      <c r="A415" s="174">
        <v>247</v>
      </c>
      <c r="B415" s="141"/>
      <c r="C415" s="141" t="s">
        <v>845</v>
      </c>
      <c r="D415" s="175" t="s">
        <v>846</v>
      </c>
      <c r="E415" s="135">
        <f>'прайс 01072021'!E415*$G$9</f>
        <v>631.62599999999986</v>
      </c>
      <c r="F415" s="136">
        <f t="shared" si="6"/>
        <v>757.95119999999986</v>
      </c>
    </row>
    <row r="416" spans="1:6">
      <c r="A416" s="174">
        <v>248</v>
      </c>
      <c r="B416" s="141"/>
      <c r="C416" s="141" t="s">
        <v>847</v>
      </c>
      <c r="D416" s="175" t="s">
        <v>848</v>
      </c>
      <c r="E416" s="135">
        <f>'прайс 01072021'!E416*$G$9</f>
        <v>804.60899999999992</v>
      </c>
      <c r="F416" s="136">
        <f t="shared" si="6"/>
        <v>965.53079999999989</v>
      </c>
    </row>
    <row r="417" spans="1:6">
      <c r="A417" s="174">
        <v>249</v>
      </c>
      <c r="B417" s="141"/>
      <c r="C417" s="141" t="s">
        <v>849</v>
      </c>
      <c r="D417" s="175" t="s">
        <v>850</v>
      </c>
      <c r="E417" s="135">
        <f>'прайс 01072021'!E417*$G$9</f>
        <v>488.79599999999988</v>
      </c>
      <c r="F417" s="136">
        <f t="shared" si="6"/>
        <v>586.55519999999979</v>
      </c>
    </row>
    <row r="418" spans="1:6">
      <c r="A418" s="174">
        <v>250</v>
      </c>
      <c r="B418" s="141"/>
      <c r="C418" s="141" t="s">
        <v>851</v>
      </c>
      <c r="D418" s="175" t="s">
        <v>852</v>
      </c>
      <c r="E418" s="135">
        <f>'прайс 01072021'!E418*$G$9</f>
        <v>331.68299999999994</v>
      </c>
      <c r="F418" s="136">
        <f t="shared" si="6"/>
        <v>398.01959999999991</v>
      </c>
    </row>
    <row r="419" spans="1:6">
      <c r="A419" s="174">
        <v>251</v>
      </c>
      <c r="B419" s="141"/>
      <c r="C419" s="141" t="s">
        <v>853</v>
      </c>
      <c r="D419" s="175" t="s">
        <v>854</v>
      </c>
      <c r="E419" s="135">
        <f>'прайс 01072021'!E419*$G$9</f>
        <v>426.90299999999991</v>
      </c>
      <c r="F419" s="136">
        <f t="shared" si="6"/>
        <v>512.28359999999986</v>
      </c>
    </row>
    <row r="420" spans="1:6">
      <c r="A420" s="174">
        <v>252</v>
      </c>
      <c r="B420" s="141"/>
      <c r="C420" s="141" t="s">
        <v>855</v>
      </c>
      <c r="D420" s="175" t="s">
        <v>856</v>
      </c>
      <c r="E420" s="135">
        <f>'прайс 01072021'!E420*$G$9</f>
        <v>614.16899999999987</v>
      </c>
      <c r="F420" s="136">
        <f t="shared" si="6"/>
        <v>737.00279999999987</v>
      </c>
    </row>
    <row r="421" spans="1:6">
      <c r="A421" s="174">
        <v>253</v>
      </c>
      <c r="B421" s="141"/>
      <c r="C421" s="141" t="s">
        <v>857</v>
      </c>
      <c r="D421" s="175" t="s">
        <v>858</v>
      </c>
      <c r="E421" s="135">
        <f>'прайс 01072021'!E421*$G$9</f>
        <v>86432.780999999988</v>
      </c>
      <c r="F421" s="136">
        <f t="shared" si="6"/>
        <v>103719.33719999998</v>
      </c>
    </row>
    <row r="422" spans="1:6">
      <c r="A422" s="174">
        <v>254</v>
      </c>
      <c r="B422" s="141"/>
      <c r="C422" s="141" t="s">
        <v>859</v>
      </c>
      <c r="D422" s="175" t="s">
        <v>860</v>
      </c>
      <c r="E422" s="135">
        <f>'прайс 01072021'!E422*$G$9</f>
        <v>63789.464999999997</v>
      </c>
      <c r="F422" s="136">
        <f t="shared" si="6"/>
        <v>76547.357999999993</v>
      </c>
    </row>
    <row r="423" spans="1:6">
      <c r="A423" s="174">
        <v>255</v>
      </c>
      <c r="B423" s="141"/>
      <c r="C423" s="141" t="s">
        <v>861</v>
      </c>
      <c r="D423" s="175" t="s">
        <v>860</v>
      </c>
      <c r="E423" s="135">
        <f>'прайс 01072021'!E423*$G$9</f>
        <v>76312.481999999975</v>
      </c>
      <c r="F423" s="136">
        <f t="shared" si="6"/>
        <v>91574.978399999964</v>
      </c>
    </row>
    <row r="424" spans="1:6">
      <c r="A424" s="174">
        <v>256</v>
      </c>
      <c r="B424" s="141"/>
      <c r="C424" s="141" t="s">
        <v>862</v>
      </c>
      <c r="D424" s="175" t="s">
        <v>863</v>
      </c>
      <c r="E424" s="135">
        <f>'прайс 01072021'!E424*$G$9</f>
        <v>76406.114999999991</v>
      </c>
      <c r="F424" s="136">
        <f t="shared" si="6"/>
        <v>91687.337999999989</v>
      </c>
    </row>
    <row r="425" spans="1:6">
      <c r="A425" s="174">
        <v>257</v>
      </c>
      <c r="B425" s="141"/>
      <c r="C425" s="141" t="s">
        <v>864</v>
      </c>
      <c r="D425" s="175" t="s">
        <v>865</v>
      </c>
      <c r="E425" s="135">
        <f>'прайс 01072021'!E425*$G$9</f>
        <v>72683.012999999992</v>
      </c>
      <c r="F425" s="136">
        <f t="shared" ref="F425:F488" si="7">E425*$G$10</f>
        <v>87219.61559999999</v>
      </c>
    </row>
    <row r="426" spans="1:6">
      <c r="A426" s="174">
        <v>258</v>
      </c>
      <c r="B426" s="141" t="s">
        <v>866</v>
      </c>
      <c r="C426" s="141" t="s">
        <v>867</v>
      </c>
      <c r="D426" s="175" t="s">
        <v>868</v>
      </c>
      <c r="E426" s="135">
        <f>'прайс 01072021'!E426*$G$9</f>
        <v>18320.327999999994</v>
      </c>
      <c r="F426" s="136">
        <f t="shared" si="7"/>
        <v>21984.393599999992</v>
      </c>
    </row>
    <row r="427" spans="1:6">
      <c r="A427" s="174">
        <v>259</v>
      </c>
      <c r="B427" s="141"/>
      <c r="C427" s="141" t="s">
        <v>869</v>
      </c>
      <c r="D427" s="175" t="s">
        <v>485</v>
      </c>
      <c r="E427" s="135">
        <f>'прайс 01072021'!E427*$G$9</f>
        <v>331.68299999999994</v>
      </c>
      <c r="F427" s="136">
        <f t="shared" si="7"/>
        <v>398.01959999999991</v>
      </c>
    </row>
    <row r="428" spans="1:6">
      <c r="A428" s="174">
        <v>260</v>
      </c>
      <c r="B428" s="141"/>
      <c r="C428" s="141" t="s">
        <v>870</v>
      </c>
      <c r="D428" s="175" t="s">
        <v>871</v>
      </c>
      <c r="E428" s="135">
        <f>'прайс 01072021'!E428*$G$9</f>
        <v>38754.539999999994</v>
      </c>
      <c r="F428" s="136">
        <f t="shared" si="7"/>
        <v>46505.447999999989</v>
      </c>
    </row>
    <row r="429" spans="1:6">
      <c r="A429" s="174">
        <v>261</v>
      </c>
      <c r="B429" s="141"/>
      <c r="C429" s="141" t="s">
        <v>872</v>
      </c>
      <c r="D429" s="175" t="s">
        <v>276</v>
      </c>
      <c r="E429" s="135">
        <f>'прайс 01072021'!E429*$G$9</f>
        <v>1450.5179999999998</v>
      </c>
      <c r="F429" s="136">
        <f t="shared" si="7"/>
        <v>1740.6215999999997</v>
      </c>
    </row>
    <row r="430" spans="1:6">
      <c r="A430" s="174">
        <v>262</v>
      </c>
      <c r="B430" s="141"/>
      <c r="C430" s="141" t="s">
        <v>873</v>
      </c>
      <c r="D430" s="175" t="s">
        <v>874</v>
      </c>
      <c r="E430" s="135">
        <f>'прайс 01072021'!E430*$G$9</f>
        <v>15989.024999999998</v>
      </c>
      <c r="F430" s="136">
        <f t="shared" si="7"/>
        <v>19186.829999999998</v>
      </c>
    </row>
    <row r="431" spans="1:6">
      <c r="A431" s="174">
        <v>263</v>
      </c>
      <c r="B431" s="141" t="s">
        <v>875</v>
      </c>
      <c r="C431" s="141" t="s">
        <v>876</v>
      </c>
      <c r="D431" s="175" t="s">
        <v>877</v>
      </c>
      <c r="E431" s="135">
        <f>'прайс 01072021'!E431*$G$9</f>
        <v>3753.2549999999992</v>
      </c>
      <c r="F431" s="136">
        <f t="shared" si="7"/>
        <v>4503.905999999999</v>
      </c>
    </row>
    <row r="432" spans="1:6">
      <c r="A432" s="174">
        <v>264</v>
      </c>
      <c r="B432" s="141"/>
      <c r="C432" s="141" t="s">
        <v>878</v>
      </c>
      <c r="D432" s="175" t="s">
        <v>879</v>
      </c>
      <c r="E432" s="135">
        <f>'прайс 01072021'!E432*$G$9</f>
        <v>120629.45699999998</v>
      </c>
      <c r="F432" s="136">
        <f t="shared" si="7"/>
        <v>144755.34839999996</v>
      </c>
    </row>
    <row r="433" spans="1:6">
      <c r="A433" s="174">
        <v>265</v>
      </c>
      <c r="B433" s="141"/>
      <c r="C433" s="141" t="s">
        <v>880</v>
      </c>
      <c r="D433" s="175" t="s">
        <v>881</v>
      </c>
      <c r="E433" s="135">
        <f>'прайс 01072021'!E433*$G$9</f>
        <v>1055.3549999999996</v>
      </c>
      <c r="F433" s="136">
        <f t="shared" si="7"/>
        <v>1266.4259999999995</v>
      </c>
    </row>
    <row r="434" spans="1:6">
      <c r="A434" s="174">
        <v>266</v>
      </c>
      <c r="B434" s="141"/>
      <c r="C434" s="141" t="s">
        <v>882</v>
      </c>
      <c r="D434" s="175" t="s">
        <v>274</v>
      </c>
      <c r="E434" s="135">
        <f>'прайс 01072021'!E434*$G$9</f>
        <v>963.30899999999986</v>
      </c>
      <c r="F434" s="136">
        <f t="shared" si="7"/>
        <v>1155.9707999999998</v>
      </c>
    </row>
    <row r="435" spans="1:6">
      <c r="A435" s="174">
        <v>267</v>
      </c>
      <c r="B435" s="141"/>
      <c r="C435" s="141" t="s">
        <v>883</v>
      </c>
      <c r="D435" s="175" t="s">
        <v>270</v>
      </c>
      <c r="E435" s="135">
        <f>'прайс 01072021'!E435*$G$9</f>
        <v>426.90299999999991</v>
      </c>
      <c r="F435" s="136">
        <f t="shared" si="7"/>
        <v>512.28359999999986</v>
      </c>
    </row>
    <row r="436" spans="1:6">
      <c r="A436" s="174">
        <v>268</v>
      </c>
      <c r="B436" s="141"/>
      <c r="C436" s="141" t="s">
        <v>884</v>
      </c>
      <c r="D436" s="175" t="s">
        <v>298</v>
      </c>
      <c r="E436" s="135">
        <f>'прайс 01072021'!E436*$G$9</f>
        <v>18225.107999999997</v>
      </c>
      <c r="F436" s="136">
        <f t="shared" si="7"/>
        <v>21870.129599999997</v>
      </c>
    </row>
    <row r="437" spans="1:6">
      <c r="A437" s="174">
        <v>269</v>
      </c>
      <c r="B437" s="141"/>
      <c r="C437" s="141" t="s">
        <v>885</v>
      </c>
      <c r="D437" s="175" t="s">
        <v>886</v>
      </c>
      <c r="E437" s="135">
        <f>'прайс 01072021'!E437*$G$9</f>
        <v>7961.9789999999975</v>
      </c>
      <c r="F437" s="136">
        <f t="shared" si="7"/>
        <v>9554.374799999996</v>
      </c>
    </row>
    <row r="438" spans="1:6">
      <c r="A438" s="174">
        <v>270</v>
      </c>
      <c r="B438" s="141"/>
      <c r="C438" s="141" t="s">
        <v>887</v>
      </c>
      <c r="D438" s="175" t="s">
        <v>886</v>
      </c>
      <c r="E438" s="135">
        <f>'прайс 01072021'!E438*$G$9</f>
        <v>7961.9789999999975</v>
      </c>
      <c r="F438" s="136">
        <f t="shared" si="7"/>
        <v>9554.374799999996</v>
      </c>
    </row>
    <row r="439" spans="1:6" s="142" customFormat="1">
      <c r="A439" s="174">
        <v>271</v>
      </c>
      <c r="B439" s="179"/>
      <c r="C439" s="141" t="s">
        <v>888</v>
      </c>
      <c r="D439" s="141" t="s">
        <v>92</v>
      </c>
      <c r="E439" s="135">
        <f>'прайс 01072021'!E439*$G$9</f>
        <v>1799.6579999999997</v>
      </c>
      <c r="F439" s="136">
        <f t="shared" si="7"/>
        <v>2159.5895999999993</v>
      </c>
    </row>
    <row r="440" spans="1:6" s="142" customFormat="1">
      <c r="A440" s="174">
        <v>272</v>
      </c>
      <c r="B440" s="179"/>
      <c r="C440" s="141" t="s">
        <v>889</v>
      </c>
      <c r="D440" s="141" t="s">
        <v>92</v>
      </c>
      <c r="E440" s="135">
        <f>'прайс 01072021'!E440*$G$9</f>
        <v>880.78499999999997</v>
      </c>
      <c r="F440" s="136">
        <f t="shared" si="7"/>
        <v>1056.942</v>
      </c>
    </row>
    <row r="441" spans="1:6">
      <c r="A441" s="174">
        <v>273</v>
      </c>
      <c r="B441" s="141"/>
      <c r="C441" s="141" t="s">
        <v>890</v>
      </c>
      <c r="D441" s="175" t="s">
        <v>276</v>
      </c>
      <c r="E441" s="135">
        <f>'прайс 01072021'!E441*$G$9</f>
        <v>5045.0729999999994</v>
      </c>
      <c r="F441" s="136">
        <f t="shared" si="7"/>
        <v>6054.0875999999989</v>
      </c>
    </row>
    <row r="442" spans="1:6">
      <c r="A442" s="174">
        <v>274</v>
      </c>
      <c r="B442" s="141"/>
      <c r="C442" s="141" t="s">
        <v>230</v>
      </c>
      <c r="D442" s="175" t="s">
        <v>891</v>
      </c>
      <c r="E442" s="135">
        <f>'прайс 01072021'!E442*$G$9</f>
        <v>933.15599999999984</v>
      </c>
      <c r="F442" s="136">
        <f t="shared" si="7"/>
        <v>1119.7871999999998</v>
      </c>
    </row>
    <row r="443" spans="1:6">
      <c r="A443" s="174">
        <v>275</v>
      </c>
      <c r="B443" s="141" t="s">
        <v>892</v>
      </c>
      <c r="C443" s="141" t="s">
        <v>893</v>
      </c>
      <c r="D443" s="175" t="s">
        <v>894</v>
      </c>
      <c r="E443" s="135">
        <f>'прайс 01072021'!E443*$G$9</f>
        <v>17595.068999999996</v>
      </c>
      <c r="F443" s="136">
        <f t="shared" si="7"/>
        <v>21114.082799999993</v>
      </c>
    </row>
    <row r="444" spans="1:6">
      <c r="A444" s="174">
        <v>276</v>
      </c>
      <c r="B444" s="141"/>
      <c r="C444" s="141" t="s">
        <v>895</v>
      </c>
      <c r="D444" s="175" t="s">
        <v>777</v>
      </c>
      <c r="E444" s="135">
        <f>'прайс 01072021'!E444*$G$9</f>
        <v>21002.357999999997</v>
      </c>
      <c r="F444" s="136">
        <f t="shared" si="7"/>
        <v>25202.829599999994</v>
      </c>
    </row>
    <row r="445" spans="1:6">
      <c r="A445" s="174">
        <v>277</v>
      </c>
      <c r="B445" s="141"/>
      <c r="C445" s="141" t="s">
        <v>896</v>
      </c>
      <c r="D445" s="175" t="s">
        <v>897</v>
      </c>
      <c r="E445" s="135">
        <f>'прайс 01072021'!E445*$G$9</f>
        <v>59977.490999999987</v>
      </c>
      <c r="F445" s="136">
        <f t="shared" si="7"/>
        <v>71972.989199999982</v>
      </c>
    </row>
    <row r="446" spans="1:6">
      <c r="A446" s="174">
        <v>278</v>
      </c>
      <c r="B446" s="141"/>
      <c r="C446" s="141" t="s">
        <v>898</v>
      </c>
      <c r="D446" s="175" t="s">
        <v>198</v>
      </c>
      <c r="E446" s="135">
        <f>'прайс 01072021'!E446*$G$9</f>
        <v>441.18599999999998</v>
      </c>
      <c r="F446" s="136">
        <f t="shared" si="7"/>
        <v>529.42319999999995</v>
      </c>
    </row>
    <row r="447" spans="1:6">
      <c r="A447" s="174">
        <v>279</v>
      </c>
      <c r="B447" s="141"/>
      <c r="C447" s="141" t="s">
        <v>899</v>
      </c>
      <c r="D447" s="175" t="s">
        <v>270</v>
      </c>
      <c r="E447" s="135">
        <f>'прайс 01072021'!E447*$G$9</f>
        <v>566.55899999999986</v>
      </c>
      <c r="F447" s="136">
        <f t="shared" si="7"/>
        <v>679.8707999999998</v>
      </c>
    </row>
    <row r="448" spans="1:6">
      <c r="A448" s="174">
        <v>280</v>
      </c>
      <c r="B448" s="141" t="s">
        <v>900</v>
      </c>
      <c r="C448" s="141" t="s">
        <v>901</v>
      </c>
      <c r="D448" s="175" t="s">
        <v>27</v>
      </c>
      <c r="E448" s="135">
        <f>'прайс 01072021'!E448*$G$9</f>
        <v>2175.7769999999996</v>
      </c>
      <c r="F448" s="136">
        <f t="shared" si="7"/>
        <v>2610.9323999999992</v>
      </c>
    </row>
    <row r="449" spans="1:6">
      <c r="A449" s="174">
        <v>281</v>
      </c>
      <c r="B449" s="141" t="s">
        <v>902</v>
      </c>
      <c r="C449" s="141" t="s">
        <v>903</v>
      </c>
      <c r="D449" s="175" t="s">
        <v>27</v>
      </c>
      <c r="E449" s="135">
        <f>'прайс 01072021'!E449*$G$9</f>
        <v>1482.2579999999996</v>
      </c>
      <c r="F449" s="136">
        <f t="shared" si="7"/>
        <v>1778.7095999999995</v>
      </c>
    </row>
    <row r="450" spans="1:6">
      <c r="A450" s="174">
        <v>282</v>
      </c>
      <c r="B450" s="141"/>
      <c r="C450" s="141" t="s">
        <v>904</v>
      </c>
      <c r="D450" s="175" t="s">
        <v>905</v>
      </c>
      <c r="E450" s="135">
        <f>'прайс 01072021'!E450*$G$9</f>
        <v>585.60299999999995</v>
      </c>
      <c r="F450" s="136">
        <f t="shared" si="7"/>
        <v>702.72359999999992</v>
      </c>
    </row>
    <row r="451" spans="1:6">
      <c r="A451" s="174">
        <v>283</v>
      </c>
      <c r="B451" s="141"/>
      <c r="C451" s="141" t="s">
        <v>906</v>
      </c>
      <c r="D451" s="175" t="s">
        <v>27</v>
      </c>
      <c r="E451" s="135">
        <f>'прайс 01072021'!E451*$G$9</f>
        <v>914.11199999999985</v>
      </c>
      <c r="F451" s="136">
        <f t="shared" si="7"/>
        <v>1096.9343999999999</v>
      </c>
    </row>
    <row r="452" spans="1:6">
      <c r="A452" s="174">
        <v>284</v>
      </c>
      <c r="B452" s="141"/>
      <c r="C452" s="141" t="s">
        <v>907</v>
      </c>
      <c r="D452" s="175" t="s">
        <v>27</v>
      </c>
      <c r="E452" s="135">
        <f>'прайс 01072021'!E452*$G$9</f>
        <v>1088.6819999999998</v>
      </c>
      <c r="F452" s="136">
        <f t="shared" si="7"/>
        <v>1306.4183999999998</v>
      </c>
    </row>
    <row r="453" spans="1:6">
      <c r="A453" s="174">
        <v>285</v>
      </c>
      <c r="B453" s="141"/>
      <c r="C453" s="141" t="s">
        <v>908</v>
      </c>
      <c r="D453" s="181" t="s">
        <v>909</v>
      </c>
      <c r="E453" s="135">
        <f>'прайс 01072021'!E453*$G$9</f>
        <v>377.7059999999999</v>
      </c>
      <c r="F453" s="136">
        <f t="shared" si="7"/>
        <v>453.24719999999985</v>
      </c>
    </row>
    <row r="454" spans="1:6">
      <c r="A454" s="174">
        <v>286</v>
      </c>
      <c r="B454" s="141"/>
      <c r="C454" s="141" t="s">
        <v>910</v>
      </c>
      <c r="D454" s="175" t="s">
        <v>628</v>
      </c>
      <c r="E454" s="135">
        <f>'прайс 01072021'!E454*$G$9</f>
        <v>59109.401999999987</v>
      </c>
      <c r="F454" s="136">
        <f t="shared" si="7"/>
        <v>70931.282399999982</v>
      </c>
    </row>
    <row r="455" spans="1:6">
      <c r="A455" s="174">
        <v>287</v>
      </c>
      <c r="B455" s="141"/>
      <c r="C455" s="141" t="s">
        <v>911</v>
      </c>
      <c r="D455" s="175" t="s">
        <v>912</v>
      </c>
      <c r="E455" s="135">
        <f>'прайс 01072021'!E455*$G$9</f>
        <v>3531.0749999999998</v>
      </c>
      <c r="F455" s="136">
        <f t="shared" si="7"/>
        <v>4237.29</v>
      </c>
    </row>
    <row r="456" spans="1:6">
      <c r="A456" s="174">
        <v>288</v>
      </c>
      <c r="B456" s="176" t="s">
        <v>913</v>
      </c>
      <c r="C456" s="141" t="s">
        <v>914</v>
      </c>
      <c r="D456" s="175" t="s">
        <v>915</v>
      </c>
      <c r="E456" s="135">
        <f>'прайс 01072021'!E456*$G$9</f>
        <v>7536.6629999999986</v>
      </c>
      <c r="F456" s="136">
        <f t="shared" si="7"/>
        <v>9043.9955999999984</v>
      </c>
    </row>
    <row r="457" spans="1:6">
      <c r="A457" s="174">
        <v>289</v>
      </c>
      <c r="B457" s="141" t="s">
        <v>916</v>
      </c>
      <c r="C457" s="141" t="s">
        <v>917</v>
      </c>
      <c r="D457" s="175" t="s">
        <v>918</v>
      </c>
      <c r="E457" s="135">
        <f>'прайс 01072021'!E457*$G$9</f>
        <v>10845.557999999997</v>
      </c>
      <c r="F457" s="136">
        <f t="shared" si="7"/>
        <v>13014.669599999996</v>
      </c>
    </row>
    <row r="458" spans="1:6">
      <c r="A458" s="174">
        <v>290</v>
      </c>
      <c r="B458" s="141" t="s">
        <v>919</v>
      </c>
      <c r="C458" s="141" t="s">
        <v>920</v>
      </c>
      <c r="D458" s="175" t="s">
        <v>921</v>
      </c>
      <c r="E458" s="135">
        <f>'прайс 01072021'!E458*$G$9</f>
        <v>17396.693999999996</v>
      </c>
      <c r="F458" s="136">
        <f t="shared" si="7"/>
        <v>20876.032799999994</v>
      </c>
    </row>
    <row r="459" spans="1:6">
      <c r="A459" s="174">
        <v>291</v>
      </c>
      <c r="B459" s="141" t="s">
        <v>919</v>
      </c>
      <c r="C459" s="141" t="s">
        <v>922</v>
      </c>
      <c r="D459" s="175" t="s">
        <v>923</v>
      </c>
      <c r="E459" s="135">
        <f>'прайс 01072021'!E459*$G$9</f>
        <v>3624.7079999999996</v>
      </c>
      <c r="F459" s="136">
        <f t="shared" si="7"/>
        <v>4349.6495999999997</v>
      </c>
    </row>
    <row r="460" spans="1:6">
      <c r="A460" s="174">
        <v>292</v>
      </c>
      <c r="B460" s="141"/>
      <c r="C460" s="141" t="s">
        <v>924</v>
      </c>
      <c r="D460" s="175" t="s">
        <v>925</v>
      </c>
      <c r="E460" s="135">
        <f>'прайс 01072021'!E460*$G$9</f>
        <v>15989.024999999998</v>
      </c>
      <c r="F460" s="136">
        <f t="shared" si="7"/>
        <v>19186.829999999998</v>
      </c>
    </row>
    <row r="461" spans="1:6">
      <c r="A461" s="174">
        <v>293</v>
      </c>
      <c r="B461" s="141"/>
      <c r="C461" s="141" t="s">
        <v>926</v>
      </c>
      <c r="D461" s="175" t="s">
        <v>927</v>
      </c>
      <c r="E461" s="135">
        <f>'прайс 01072021'!E461*$G$9</f>
        <v>836.34899999999982</v>
      </c>
      <c r="F461" s="136">
        <f t="shared" si="7"/>
        <v>1003.6187999999997</v>
      </c>
    </row>
    <row r="462" spans="1:6">
      <c r="A462" s="174">
        <v>294</v>
      </c>
      <c r="B462" s="141"/>
      <c r="C462" s="141" t="s">
        <v>928</v>
      </c>
      <c r="D462" s="175" t="s">
        <v>929</v>
      </c>
      <c r="E462" s="135">
        <f>'прайс 01072021'!E462*$G$9</f>
        <v>3848.4749999999995</v>
      </c>
      <c r="F462" s="136">
        <f t="shared" si="7"/>
        <v>4618.1699999999992</v>
      </c>
    </row>
    <row r="463" spans="1:6">
      <c r="A463" s="174">
        <v>295</v>
      </c>
      <c r="B463" s="141" t="s">
        <v>930</v>
      </c>
      <c r="C463" s="141" t="s">
        <v>931</v>
      </c>
      <c r="D463" s="175" t="s">
        <v>932</v>
      </c>
      <c r="E463" s="135">
        <f>'прайс 01072021'!E463*$G$9</f>
        <v>107811.25799999997</v>
      </c>
      <c r="F463" s="136">
        <f t="shared" si="7"/>
        <v>129373.50959999996</v>
      </c>
    </row>
    <row r="464" spans="1:6">
      <c r="A464" s="174">
        <v>296</v>
      </c>
      <c r="B464" s="141"/>
      <c r="C464" s="141" t="s">
        <v>933</v>
      </c>
      <c r="D464" s="175" t="s">
        <v>934</v>
      </c>
      <c r="E464" s="135">
        <f>'прайс 01072021'!E464*$G$9</f>
        <v>314.22599999999994</v>
      </c>
      <c r="F464" s="136">
        <f t="shared" si="7"/>
        <v>377.07119999999992</v>
      </c>
    </row>
    <row r="465" spans="1:6">
      <c r="A465" s="174">
        <v>297</v>
      </c>
      <c r="B465" s="141"/>
      <c r="C465" s="141" t="s">
        <v>935</v>
      </c>
      <c r="D465" s="175" t="s">
        <v>556</v>
      </c>
      <c r="E465" s="135">
        <f>'прайс 01072021'!E465*$G$9</f>
        <v>3437.4419999999991</v>
      </c>
      <c r="F465" s="136">
        <f t="shared" si="7"/>
        <v>4124.9303999999984</v>
      </c>
    </row>
    <row r="466" spans="1:6" s="142" customFormat="1">
      <c r="A466" s="174">
        <v>298</v>
      </c>
      <c r="B466" s="141"/>
      <c r="C466" s="182" t="s">
        <v>936</v>
      </c>
      <c r="D466" s="182" t="s">
        <v>359</v>
      </c>
      <c r="E466" s="135">
        <f>'прайс 01072021'!E466*$G$9</f>
        <v>9361.7129999999979</v>
      </c>
      <c r="F466" s="136">
        <f t="shared" si="7"/>
        <v>11234.055599999998</v>
      </c>
    </row>
    <row r="467" spans="1:6">
      <c r="A467" s="174">
        <v>299</v>
      </c>
      <c r="B467" s="141"/>
      <c r="C467" s="141" t="s">
        <v>937</v>
      </c>
      <c r="D467" s="175" t="s">
        <v>27</v>
      </c>
      <c r="E467" s="135">
        <f>'прайс 01072021'!E467*$G$9</f>
        <v>882.37199999999996</v>
      </c>
      <c r="F467" s="136">
        <f t="shared" si="7"/>
        <v>1058.8463999999999</v>
      </c>
    </row>
    <row r="468" spans="1:6">
      <c r="A468" s="174">
        <v>300</v>
      </c>
      <c r="B468" s="141"/>
      <c r="C468" s="141" t="s">
        <v>938</v>
      </c>
      <c r="D468" s="175" t="s">
        <v>939</v>
      </c>
      <c r="E468" s="135">
        <f>'прайс 01072021'!E468*$G$9</f>
        <v>18604.400999999998</v>
      </c>
      <c r="F468" s="136">
        <f t="shared" si="7"/>
        <v>22325.281199999998</v>
      </c>
    </row>
    <row r="469" spans="1:6">
      <c r="A469" s="174">
        <v>301</v>
      </c>
      <c r="B469" s="141" t="s">
        <v>940</v>
      </c>
      <c r="C469" s="141" t="s">
        <v>941</v>
      </c>
      <c r="D469" s="175" t="s">
        <v>939</v>
      </c>
      <c r="E469" s="135">
        <f>'прайс 01072021'!E469*$G$9</f>
        <v>18345.719999999994</v>
      </c>
      <c r="F469" s="136">
        <f t="shared" si="7"/>
        <v>22014.86399999999</v>
      </c>
    </row>
    <row r="470" spans="1:6">
      <c r="A470" s="174">
        <v>302</v>
      </c>
      <c r="B470" s="141" t="s">
        <v>942</v>
      </c>
      <c r="C470" s="141" t="s">
        <v>943</v>
      </c>
      <c r="D470" s="175" t="s">
        <v>944</v>
      </c>
      <c r="E470" s="135">
        <f>'прайс 01072021'!E470*$G$9</f>
        <v>4005.5879999999997</v>
      </c>
      <c r="F470" s="136">
        <f t="shared" si="7"/>
        <v>4806.7055999999993</v>
      </c>
    </row>
    <row r="471" spans="1:6">
      <c r="A471" s="174">
        <v>303</v>
      </c>
      <c r="B471" s="141" t="s">
        <v>547</v>
      </c>
      <c r="C471" s="141" t="s">
        <v>945</v>
      </c>
      <c r="D471" s="175" t="s">
        <v>946</v>
      </c>
      <c r="E471" s="135">
        <f>'прайс 01072021'!E471*$G$9</f>
        <v>141.24299999999997</v>
      </c>
      <c r="F471" s="136">
        <f t="shared" si="7"/>
        <v>169.49159999999995</v>
      </c>
    </row>
    <row r="472" spans="1:6">
      <c r="A472" s="174">
        <v>304</v>
      </c>
      <c r="B472" s="141" t="s">
        <v>947</v>
      </c>
      <c r="C472" s="141" t="s">
        <v>948</v>
      </c>
      <c r="D472" s="175" t="s">
        <v>949</v>
      </c>
      <c r="E472" s="135">
        <f>'прайс 01072021'!E472*$G$9</f>
        <v>9302.9939999999988</v>
      </c>
      <c r="F472" s="136">
        <f t="shared" si="7"/>
        <v>11163.592799999999</v>
      </c>
    </row>
    <row r="473" spans="1:6">
      <c r="A473" s="174">
        <v>305</v>
      </c>
      <c r="B473" s="141"/>
      <c r="C473" s="141" t="s">
        <v>950</v>
      </c>
      <c r="D473" s="175" t="s">
        <v>208</v>
      </c>
      <c r="E473" s="135">
        <f>'прайс 01072021'!E473*$G$9</f>
        <v>331.68299999999994</v>
      </c>
      <c r="F473" s="136">
        <f t="shared" si="7"/>
        <v>398.01959999999991</v>
      </c>
    </row>
    <row r="474" spans="1:6">
      <c r="A474" s="174">
        <v>306</v>
      </c>
      <c r="B474" s="141" t="s">
        <v>951</v>
      </c>
      <c r="C474" s="141" t="s">
        <v>952</v>
      </c>
      <c r="D474" s="175" t="s">
        <v>877</v>
      </c>
      <c r="E474" s="135">
        <f>'прайс 01072021'!E474*$G$9</f>
        <v>441.18599999999998</v>
      </c>
      <c r="F474" s="136">
        <f t="shared" si="7"/>
        <v>529.42319999999995</v>
      </c>
    </row>
    <row r="475" spans="1:6">
      <c r="A475" s="174">
        <v>307</v>
      </c>
      <c r="B475" s="141" t="s">
        <v>953</v>
      </c>
      <c r="C475" s="141" t="s">
        <v>954</v>
      </c>
      <c r="D475" s="175" t="s">
        <v>955</v>
      </c>
      <c r="E475" s="135">
        <f>'прайс 01072021'!E475*$G$9</f>
        <v>574.4939999999998</v>
      </c>
      <c r="F475" s="136">
        <f t="shared" si="7"/>
        <v>689.39279999999974</v>
      </c>
    </row>
    <row r="476" spans="1:6" s="142" customFormat="1">
      <c r="A476" s="174">
        <v>308</v>
      </c>
      <c r="B476" s="179"/>
      <c r="C476" s="141" t="s">
        <v>956</v>
      </c>
      <c r="D476" s="141" t="s">
        <v>957</v>
      </c>
      <c r="E476" s="135">
        <f>'прайс 01072021'!E476*$G$9</f>
        <v>3938.9339999999988</v>
      </c>
      <c r="F476" s="136">
        <f t="shared" si="7"/>
        <v>4726.7207999999982</v>
      </c>
    </row>
    <row r="477" spans="1:6">
      <c r="A477" s="174">
        <v>309</v>
      </c>
      <c r="B477" s="141"/>
      <c r="C477" s="141" t="s">
        <v>958</v>
      </c>
      <c r="D477" s="175" t="s">
        <v>949</v>
      </c>
      <c r="E477" s="135">
        <f>'прайс 01072021'!E477*$G$9</f>
        <v>9882.248999999998</v>
      </c>
      <c r="F477" s="136">
        <f t="shared" si="7"/>
        <v>11858.698799999996</v>
      </c>
    </row>
    <row r="478" spans="1:6">
      <c r="A478" s="174">
        <v>310</v>
      </c>
      <c r="B478" s="141"/>
      <c r="C478" s="141" t="s">
        <v>959</v>
      </c>
      <c r="D478" s="175" t="s">
        <v>960</v>
      </c>
      <c r="E478" s="135">
        <f>'прайс 01072021'!E478*$G$9</f>
        <v>2726.4659999999999</v>
      </c>
      <c r="F478" s="136">
        <f t="shared" si="7"/>
        <v>3271.7592</v>
      </c>
    </row>
    <row r="479" spans="1:6">
      <c r="A479" s="174">
        <v>311</v>
      </c>
      <c r="B479" s="141" t="s">
        <v>961</v>
      </c>
      <c r="C479" s="141" t="s">
        <v>962</v>
      </c>
      <c r="D479" s="175" t="s">
        <v>963</v>
      </c>
      <c r="E479" s="135">
        <f>'прайс 01072021'!E479*$G$9</f>
        <v>1136.2919999999997</v>
      </c>
      <c r="F479" s="136">
        <f t="shared" si="7"/>
        <v>1363.5503999999996</v>
      </c>
    </row>
    <row r="480" spans="1:6">
      <c r="A480" s="174">
        <v>312</v>
      </c>
      <c r="B480" s="141"/>
      <c r="C480" s="141" t="s">
        <v>964</v>
      </c>
      <c r="D480" s="175" t="s">
        <v>949</v>
      </c>
      <c r="E480" s="135">
        <f>'прайс 01072021'!E480*$G$9</f>
        <v>8560.2779999999984</v>
      </c>
      <c r="F480" s="136">
        <f t="shared" si="7"/>
        <v>10272.333599999998</v>
      </c>
    </row>
    <row r="481" spans="1:6">
      <c r="A481" s="174">
        <v>313</v>
      </c>
      <c r="B481" s="141"/>
      <c r="C481" s="141" t="s">
        <v>965</v>
      </c>
      <c r="D481" s="175" t="s">
        <v>949</v>
      </c>
      <c r="E481" s="135">
        <f>'прайс 01072021'!E481*$G$9</f>
        <v>10344.065999999997</v>
      </c>
      <c r="F481" s="136">
        <f t="shared" si="7"/>
        <v>12412.879199999996</v>
      </c>
    </row>
    <row r="482" spans="1:6">
      <c r="A482" s="174">
        <v>314</v>
      </c>
      <c r="B482" s="141"/>
      <c r="C482" s="141" t="s">
        <v>966</v>
      </c>
      <c r="D482" s="175" t="s">
        <v>967</v>
      </c>
      <c r="E482" s="135">
        <f>'прайс 01072021'!E482*$G$9</f>
        <v>1229.9249999999997</v>
      </c>
      <c r="F482" s="136">
        <f t="shared" si="7"/>
        <v>1475.9099999999996</v>
      </c>
    </row>
    <row r="483" spans="1:6">
      <c r="A483" s="174">
        <v>315</v>
      </c>
      <c r="B483" s="141" t="s">
        <v>968</v>
      </c>
      <c r="C483" s="141" t="s">
        <v>969</v>
      </c>
      <c r="D483" s="175" t="s">
        <v>970</v>
      </c>
      <c r="E483" s="135">
        <f>'прайс 01072021'!E483*$G$9</f>
        <v>5302.1669999999986</v>
      </c>
      <c r="F483" s="136">
        <f t="shared" si="7"/>
        <v>6362.6003999999984</v>
      </c>
    </row>
    <row r="484" spans="1:6">
      <c r="A484" s="174">
        <v>316</v>
      </c>
      <c r="B484" s="141" t="s">
        <v>971</v>
      </c>
      <c r="C484" s="141" t="s">
        <v>972</v>
      </c>
      <c r="D484" s="175" t="s">
        <v>973</v>
      </c>
      <c r="E484" s="135">
        <f>'прайс 01072021'!E484*$G$9</f>
        <v>2753.4449999999993</v>
      </c>
      <c r="F484" s="136">
        <f t="shared" si="7"/>
        <v>3304.1339999999991</v>
      </c>
    </row>
    <row r="485" spans="1:6">
      <c r="A485" s="174">
        <v>317</v>
      </c>
      <c r="B485" s="141" t="s">
        <v>974</v>
      </c>
      <c r="C485" s="141" t="s">
        <v>975</v>
      </c>
      <c r="D485" s="175" t="s">
        <v>973</v>
      </c>
      <c r="E485" s="135">
        <f>'прайс 01072021'!E485*$G$9</f>
        <v>2753.4449999999993</v>
      </c>
      <c r="F485" s="136">
        <f t="shared" si="7"/>
        <v>3304.1339999999991</v>
      </c>
    </row>
    <row r="486" spans="1:6">
      <c r="A486" s="174">
        <v>318</v>
      </c>
      <c r="B486" s="141" t="s">
        <v>976</v>
      </c>
      <c r="C486" s="141" t="s">
        <v>977</v>
      </c>
      <c r="D486" s="175" t="s">
        <v>21</v>
      </c>
      <c r="E486" s="135">
        <f>'прайс 01072021'!E486*$G$9</f>
        <v>6262.3019999999988</v>
      </c>
      <c r="F486" s="136">
        <f t="shared" si="7"/>
        <v>7514.7623999999978</v>
      </c>
    </row>
    <row r="487" spans="1:6">
      <c r="A487" s="174">
        <v>319</v>
      </c>
      <c r="B487" s="141" t="s">
        <v>978</v>
      </c>
      <c r="C487" s="141" t="s">
        <v>979</v>
      </c>
      <c r="D487" s="175" t="s">
        <v>21</v>
      </c>
      <c r="E487" s="135">
        <f>'прайс 01072021'!E487*$G$9</f>
        <v>5103.7919999999986</v>
      </c>
      <c r="F487" s="136">
        <f t="shared" si="7"/>
        <v>6124.5503999999983</v>
      </c>
    </row>
    <row r="488" spans="1:6">
      <c r="A488" s="174">
        <v>320</v>
      </c>
      <c r="B488" s="141" t="s">
        <v>980</v>
      </c>
      <c r="C488" s="141" t="s">
        <v>981</v>
      </c>
      <c r="D488" s="175" t="s">
        <v>543</v>
      </c>
      <c r="E488" s="135">
        <f>'прайс 01072021'!E488*$G$9</f>
        <v>4959.3749999999991</v>
      </c>
      <c r="F488" s="136">
        <f t="shared" si="7"/>
        <v>5951.2499999999991</v>
      </c>
    </row>
    <row r="489" spans="1:6">
      <c r="A489" s="174">
        <v>321</v>
      </c>
      <c r="B489" s="141" t="s">
        <v>982</v>
      </c>
      <c r="C489" s="141" t="s">
        <v>983</v>
      </c>
      <c r="D489" s="175" t="s">
        <v>949</v>
      </c>
      <c r="E489" s="135">
        <f>'прайс 01072021'!E489*$G$9</f>
        <v>7852.4759999999987</v>
      </c>
      <c r="F489" s="136">
        <f t="shared" ref="F489:F541" si="8">E489*$G$10</f>
        <v>9422.9711999999981</v>
      </c>
    </row>
    <row r="490" spans="1:6">
      <c r="A490" s="174">
        <v>322</v>
      </c>
      <c r="B490" s="141" t="s">
        <v>984</v>
      </c>
      <c r="C490" s="141" t="s">
        <v>985</v>
      </c>
      <c r="D490" s="175" t="s">
        <v>949</v>
      </c>
      <c r="E490" s="135">
        <f>'прайс 01072021'!E490*$G$9</f>
        <v>9882.248999999998</v>
      </c>
      <c r="F490" s="136">
        <f t="shared" si="8"/>
        <v>11858.698799999996</v>
      </c>
    </row>
    <row r="491" spans="1:6">
      <c r="A491" s="174">
        <v>323</v>
      </c>
      <c r="B491" s="141" t="s">
        <v>986</v>
      </c>
      <c r="C491" s="141" t="s">
        <v>987</v>
      </c>
      <c r="D491" s="175" t="s">
        <v>988</v>
      </c>
      <c r="E491" s="135">
        <f>'прайс 01072021'!E491*$G$9</f>
        <v>874.43699999999978</v>
      </c>
      <c r="F491" s="136">
        <f t="shared" si="8"/>
        <v>1049.3243999999997</v>
      </c>
    </row>
    <row r="492" spans="1:6">
      <c r="A492" s="174">
        <v>324</v>
      </c>
      <c r="B492" s="141" t="s">
        <v>989</v>
      </c>
      <c r="C492" s="141" t="s">
        <v>990</v>
      </c>
      <c r="D492" s="175" t="s">
        <v>61</v>
      </c>
      <c r="E492" s="135">
        <f>'прайс 01072021'!E492*$G$9</f>
        <v>46.022999999999989</v>
      </c>
      <c r="F492" s="136">
        <f t="shared" si="8"/>
        <v>55.227599999999988</v>
      </c>
    </row>
    <row r="493" spans="1:6">
      <c r="A493" s="174">
        <v>325</v>
      </c>
      <c r="B493" s="141"/>
      <c r="C493" s="141" t="s">
        <v>991</v>
      </c>
      <c r="D493" s="175" t="s">
        <v>298</v>
      </c>
      <c r="E493" s="135">
        <f>'прайс 01072021'!E493*$G$9</f>
        <v>141.24299999999997</v>
      </c>
      <c r="F493" s="136">
        <f t="shared" si="8"/>
        <v>169.49159999999995</v>
      </c>
    </row>
    <row r="494" spans="1:6">
      <c r="A494" s="174">
        <v>326</v>
      </c>
      <c r="B494" s="141"/>
      <c r="C494" s="141" t="s">
        <v>992</v>
      </c>
      <c r="D494" s="175" t="s">
        <v>823</v>
      </c>
      <c r="E494" s="135">
        <f>'прайс 01072021'!E494*$G$9</f>
        <v>111.08999999999999</v>
      </c>
      <c r="F494" s="136">
        <f t="shared" si="8"/>
        <v>133.30799999999999</v>
      </c>
    </row>
    <row r="495" spans="1:6">
      <c r="A495" s="174">
        <v>327</v>
      </c>
      <c r="B495" s="141" t="s">
        <v>993</v>
      </c>
      <c r="C495" s="141" t="s">
        <v>994</v>
      </c>
      <c r="D495" s="175" t="s">
        <v>61</v>
      </c>
      <c r="E495" s="135">
        <f>'прайс 01072021'!E495*$G$9</f>
        <v>33.326999999999998</v>
      </c>
      <c r="F495" s="136">
        <f t="shared" si="8"/>
        <v>39.992399999999996</v>
      </c>
    </row>
    <row r="496" spans="1:6">
      <c r="A496" s="174">
        <v>328</v>
      </c>
      <c r="B496" s="141" t="s">
        <v>995</v>
      </c>
      <c r="C496" s="141" t="s">
        <v>996</v>
      </c>
      <c r="D496" s="175" t="s">
        <v>61</v>
      </c>
      <c r="E496" s="135">
        <f>'прайс 01072021'!E496*$G$9</f>
        <v>63.48</v>
      </c>
      <c r="F496" s="136">
        <f t="shared" si="8"/>
        <v>76.175999999999988</v>
      </c>
    </row>
    <row r="497" spans="1:6">
      <c r="A497" s="174">
        <v>329</v>
      </c>
      <c r="B497" s="141" t="s">
        <v>997</v>
      </c>
      <c r="C497" s="141" t="s">
        <v>998</v>
      </c>
      <c r="D497" s="175" t="s">
        <v>447</v>
      </c>
      <c r="E497" s="135">
        <f>'прайс 01072021'!E497*$G$9</f>
        <v>1686.9809999999995</v>
      </c>
      <c r="F497" s="136">
        <f t="shared" si="8"/>
        <v>2024.3771999999994</v>
      </c>
    </row>
    <row r="498" spans="1:6">
      <c r="A498" s="174">
        <v>330</v>
      </c>
      <c r="B498" s="141"/>
      <c r="C498" s="141" t="s">
        <v>999</v>
      </c>
      <c r="D498" s="175" t="s">
        <v>196</v>
      </c>
      <c r="E498" s="135">
        <f>'прайс 01072021'!E498*$G$9</f>
        <v>314.22599999999994</v>
      </c>
      <c r="F498" s="136">
        <f t="shared" si="8"/>
        <v>377.07119999999992</v>
      </c>
    </row>
    <row r="499" spans="1:6">
      <c r="A499" s="174">
        <v>331</v>
      </c>
      <c r="B499" s="141" t="s">
        <v>1000</v>
      </c>
      <c r="C499" s="141" t="s">
        <v>1001</v>
      </c>
      <c r="D499" s="175" t="s">
        <v>1002</v>
      </c>
      <c r="E499" s="135">
        <f>'прайс 01072021'!E499*$G$9</f>
        <v>1969.4669999999994</v>
      </c>
      <c r="F499" s="136">
        <f t="shared" si="8"/>
        <v>2363.3603999999991</v>
      </c>
    </row>
    <row r="500" spans="1:6">
      <c r="A500" s="174">
        <v>332</v>
      </c>
      <c r="B500" s="141" t="s">
        <v>1003</v>
      </c>
      <c r="C500" s="141" t="s">
        <v>1004</v>
      </c>
      <c r="D500" s="175" t="s">
        <v>1005</v>
      </c>
      <c r="E500" s="135">
        <f>'прайс 01072021'!E500*$G$9</f>
        <v>3478.7039999999993</v>
      </c>
      <c r="F500" s="136">
        <f t="shared" si="8"/>
        <v>4174.4447999999993</v>
      </c>
    </row>
    <row r="501" spans="1:6">
      <c r="A501" s="174">
        <v>333</v>
      </c>
      <c r="B501" s="141"/>
      <c r="C501" s="141" t="s">
        <v>1006</v>
      </c>
      <c r="D501" s="175" t="s">
        <v>877</v>
      </c>
      <c r="E501" s="135">
        <f>'прайс 01072021'!E501*$G$9</f>
        <v>474.51299999999992</v>
      </c>
      <c r="F501" s="136">
        <f t="shared" si="8"/>
        <v>569.41559999999993</v>
      </c>
    </row>
    <row r="502" spans="1:6">
      <c r="A502" s="174">
        <v>334</v>
      </c>
      <c r="B502" s="141" t="s">
        <v>1007</v>
      </c>
      <c r="C502" s="141" t="s">
        <v>1008</v>
      </c>
      <c r="D502" s="175" t="s">
        <v>61</v>
      </c>
      <c r="E502" s="135">
        <f>'прайс 01072021'!E502*$G$9</f>
        <v>141.24299999999997</v>
      </c>
      <c r="F502" s="136">
        <f t="shared" si="8"/>
        <v>169.49159999999995</v>
      </c>
    </row>
    <row r="503" spans="1:6" ht="26.4">
      <c r="A503" s="174">
        <v>335</v>
      </c>
      <c r="B503" s="175" t="s">
        <v>1009</v>
      </c>
      <c r="C503" s="175" t="s">
        <v>1010</v>
      </c>
      <c r="D503" s="175" t="s">
        <v>1011</v>
      </c>
      <c r="E503" s="135">
        <f>'прайс 01072021'!E503*$G$9</f>
        <v>12611.888999999997</v>
      </c>
      <c r="F503" s="136">
        <f t="shared" si="8"/>
        <v>15134.266799999996</v>
      </c>
    </row>
    <row r="504" spans="1:6">
      <c r="A504" s="174">
        <v>336</v>
      </c>
      <c r="B504" s="141" t="s">
        <v>1012</v>
      </c>
      <c r="C504" s="141" t="s">
        <v>1013</v>
      </c>
      <c r="D504" s="175" t="s">
        <v>1014</v>
      </c>
      <c r="E504" s="135">
        <f>'прайс 01072021'!E504*$G$9</f>
        <v>2120.2319999999995</v>
      </c>
      <c r="F504" s="136">
        <f t="shared" si="8"/>
        <v>2544.2783999999992</v>
      </c>
    </row>
    <row r="505" spans="1:6">
      <c r="A505" s="174">
        <v>337</v>
      </c>
      <c r="B505" s="141" t="s">
        <v>1015</v>
      </c>
      <c r="C505" s="141" t="s">
        <v>1016</v>
      </c>
      <c r="D505" s="175" t="s">
        <v>803</v>
      </c>
      <c r="E505" s="135">
        <f>'прайс 01072021'!E505*$G$9</f>
        <v>603.05999999999983</v>
      </c>
      <c r="F505" s="136">
        <f t="shared" si="8"/>
        <v>723.6719999999998</v>
      </c>
    </row>
    <row r="506" spans="1:6">
      <c r="A506" s="174">
        <v>338</v>
      </c>
      <c r="B506" s="141" t="s">
        <v>1017</v>
      </c>
      <c r="C506" s="141" t="s">
        <v>1018</v>
      </c>
      <c r="D506" s="175" t="s">
        <v>810</v>
      </c>
      <c r="E506" s="135">
        <f>'прайс 01072021'!E506*$G$9</f>
        <v>157.11299999999997</v>
      </c>
      <c r="F506" s="136">
        <f t="shared" si="8"/>
        <v>188.53559999999996</v>
      </c>
    </row>
    <row r="507" spans="1:6" s="142" customFormat="1">
      <c r="A507" s="174">
        <v>339</v>
      </c>
      <c r="B507" s="179"/>
      <c r="C507" s="141" t="s">
        <v>1019</v>
      </c>
      <c r="D507" s="141" t="s">
        <v>877</v>
      </c>
      <c r="E507" s="135">
        <f>'прайс 01072021'!E507*$G$9</f>
        <v>1407.6689999999999</v>
      </c>
      <c r="F507" s="136">
        <f t="shared" si="8"/>
        <v>1689.2027999999998</v>
      </c>
    </row>
    <row r="508" spans="1:6">
      <c r="A508" s="174">
        <v>340</v>
      </c>
      <c r="B508" s="141"/>
      <c r="C508" s="141" t="s">
        <v>1020</v>
      </c>
      <c r="D508" s="175" t="s">
        <v>1021</v>
      </c>
      <c r="E508" s="135">
        <f>'прайс 01072021'!E508*$G$9</f>
        <v>95.219999999999985</v>
      </c>
      <c r="F508" s="136">
        <f t="shared" si="8"/>
        <v>114.26399999999998</v>
      </c>
    </row>
    <row r="509" spans="1:6">
      <c r="A509" s="174">
        <v>341</v>
      </c>
      <c r="B509" s="141"/>
      <c r="C509" s="141" t="s">
        <v>1022</v>
      </c>
      <c r="D509" s="175" t="s">
        <v>1021</v>
      </c>
      <c r="E509" s="135">
        <f>'прайс 01072021'!E509*$G$9</f>
        <v>95.219999999999985</v>
      </c>
      <c r="F509" s="136">
        <f t="shared" si="8"/>
        <v>114.26399999999998</v>
      </c>
    </row>
    <row r="510" spans="1:6">
      <c r="A510" s="174">
        <v>342</v>
      </c>
      <c r="B510" s="141"/>
      <c r="C510" s="141" t="s">
        <v>1023</v>
      </c>
      <c r="D510" s="175" t="s">
        <v>201</v>
      </c>
      <c r="E510" s="135">
        <f>'прайс 01072021'!E510*$G$9</f>
        <v>95.219999999999985</v>
      </c>
      <c r="F510" s="136">
        <f t="shared" si="8"/>
        <v>114.26399999999998</v>
      </c>
    </row>
    <row r="511" spans="1:6">
      <c r="A511" s="174">
        <v>343</v>
      </c>
      <c r="B511" s="141" t="s">
        <v>1024</v>
      </c>
      <c r="C511" s="141" t="s">
        <v>1025</v>
      </c>
      <c r="D511" s="175" t="s">
        <v>61</v>
      </c>
      <c r="E511" s="135">
        <f>'прайс 01072021'!E511*$G$9</f>
        <v>203.13599999999997</v>
      </c>
      <c r="F511" s="136">
        <f t="shared" si="8"/>
        <v>243.76319999999996</v>
      </c>
    </row>
    <row r="512" spans="1:6">
      <c r="A512" s="174">
        <v>344</v>
      </c>
      <c r="B512" s="141" t="s">
        <v>1026</v>
      </c>
      <c r="C512" s="141" t="s">
        <v>1027</v>
      </c>
      <c r="D512" s="175" t="s">
        <v>432</v>
      </c>
      <c r="E512" s="135">
        <f>'прайс 01072021'!E512*$G$9</f>
        <v>65.066999999999993</v>
      </c>
      <c r="F512" s="136">
        <f t="shared" si="8"/>
        <v>78.080399999999983</v>
      </c>
    </row>
    <row r="513" spans="1:6">
      <c r="A513" s="174">
        <v>345</v>
      </c>
      <c r="B513" s="141"/>
      <c r="C513" s="141" t="s">
        <v>1028</v>
      </c>
      <c r="D513" s="175" t="s">
        <v>1029</v>
      </c>
      <c r="E513" s="135">
        <f>'прайс 01072021'!E513*$G$9</f>
        <v>63.48</v>
      </c>
      <c r="F513" s="136">
        <f t="shared" si="8"/>
        <v>76.175999999999988</v>
      </c>
    </row>
    <row r="514" spans="1:6">
      <c r="A514" s="174">
        <v>346</v>
      </c>
      <c r="B514" s="141"/>
      <c r="C514" s="141" t="s">
        <v>1030</v>
      </c>
      <c r="D514" s="175" t="s">
        <v>577</v>
      </c>
      <c r="E514" s="135">
        <f>'прайс 01072021'!E514*$G$9</f>
        <v>220.59299999999999</v>
      </c>
      <c r="F514" s="136">
        <f t="shared" si="8"/>
        <v>264.71159999999998</v>
      </c>
    </row>
    <row r="515" spans="1:6">
      <c r="A515" s="174">
        <v>347</v>
      </c>
      <c r="B515" s="141"/>
      <c r="C515" s="141" t="s">
        <v>1031</v>
      </c>
      <c r="D515" s="175" t="s">
        <v>276</v>
      </c>
      <c r="E515" s="135">
        <f>'прайс 01072021'!E515*$G$9</f>
        <v>504.66599999999994</v>
      </c>
      <c r="F515" s="136">
        <f t="shared" si="8"/>
        <v>605.59919999999988</v>
      </c>
    </row>
    <row r="516" spans="1:6">
      <c r="A516" s="174">
        <v>348</v>
      </c>
      <c r="B516" s="141" t="s">
        <v>1032</v>
      </c>
      <c r="C516" s="141" t="s">
        <v>1033</v>
      </c>
      <c r="D516" s="175" t="s">
        <v>1034</v>
      </c>
      <c r="E516" s="135">
        <f>'прайс 01072021'!E516*$G$9</f>
        <v>172.98299999999998</v>
      </c>
      <c r="F516" s="136">
        <f t="shared" si="8"/>
        <v>207.57959999999997</v>
      </c>
    </row>
    <row r="517" spans="1:6">
      <c r="A517" s="174">
        <v>349</v>
      </c>
      <c r="B517" s="141" t="s">
        <v>1035</v>
      </c>
      <c r="C517" s="141" t="s">
        <v>1036</v>
      </c>
      <c r="D517" s="175" t="s">
        <v>328</v>
      </c>
      <c r="E517" s="135">
        <f>'прайс 01072021'!E517*$G$9</f>
        <v>120.61199999999997</v>
      </c>
      <c r="F517" s="136">
        <f t="shared" si="8"/>
        <v>144.73439999999997</v>
      </c>
    </row>
    <row r="518" spans="1:6">
      <c r="A518" s="174">
        <v>350</v>
      </c>
      <c r="B518" s="141"/>
      <c r="C518" s="141" t="s">
        <v>1037</v>
      </c>
      <c r="D518" s="175" t="s">
        <v>556</v>
      </c>
      <c r="E518" s="135">
        <f>'прайс 01072021'!E518*$G$9</f>
        <v>111.08999999999999</v>
      </c>
      <c r="F518" s="136">
        <f t="shared" si="8"/>
        <v>133.30799999999999</v>
      </c>
    </row>
    <row r="519" spans="1:6">
      <c r="A519" s="174">
        <v>351</v>
      </c>
      <c r="B519" s="141" t="s">
        <v>1038</v>
      </c>
      <c r="C519" s="141" t="s">
        <v>1039</v>
      </c>
      <c r="D519" s="175" t="s">
        <v>1040</v>
      </c>
      <c r="E519" s="135">
        <f>'прайс 01072021'!E519*$G$9</f>
        <v>933.15599999999984</v>
      </c>
      <c r="F519" s="136">
        <f t="shared" si="8"/>
        <v>1119.7871999999998</v>
      </c>
    </row>
    <row r="520" spans="1:6">
      <c r="A520" s="174">
        <v>352</v>
      </c>
      <c r="B520" s="141" t="s">
        <v>1041</v>
      </c>
      <c r="C520" s="141" t="s">
        <v>1042</v>
      </c>
      <c r="D520" s="175" t="s">
        <v>1043</v>
      </c>
      <c r="E520" s="135">
        <f>'прайс 01072021'!E520*$G$9</f>
        <v>1548.9119999999996</v>
      </c>
      <c r="F520" s="136">
        <f t="shared" si="8"/>
        <v>1858.6943999999994</v>
      </c>
    </row>
    <row r="521" spans="1:6">
      <c r="A521" s="174">
        <v>353</v>
      </c>
      <c r="B521" s="141"/>
      <c r="C521" s="141" t="s">
        <v>1044</v>
      </c>
      <c r="D521" s="175" t="s">
        <v>1045</v>
      </c>
      <c r="E521" s="135">
        <f>'прайс 01072021'!E521*$G$9</f>
        <v>2294.8019999999997</v>
      </c>
      <c r="F521" s="136">
        <f t="shared" si="8"/>
        <v>2753.7623999999996</v>
      </c>
    </row>
    <row r="522" spans="1:6">
      <c r="A522" s="174">
        <v>354</v>
      </c>
      <c r="B522" s="141" t="s">
        <v>1046</v>
      </c>
      <c r="C522" s="141" t="s">
        <v>1047</v>
      </c>
      <c r="D522" s="175" t="s">
        <v>1048</v>
      </c>
      <c r="E522" s="135">
        <f>'прайс 01072021'!E522*$G$9</f>
        <v>2005.9679999999998</v>
      </c>
      <c r="F522" s="136">
        <f t="shared" si="8"/>
        <v>2407.1615999999999</v>
      </c>
    </row>
    <row r="523" spans="1:6">
      <c r="A523" s="174">
        <v>355</v>
      </c>
      <c r="B523" s="141" t="s">
        <v>1049</v>
      </c>
      <c r="C523" s="141" t="s">
        <v>1050</v>
      </c>
      <c r="D523" s="175" t="s">
        <v>1051</v>
      </c>
      <c r="E523" s="135">
        <f>'прайс 01072021'!E523*$G$9</f>
        <v>1548.9119999999996</v>
      </c>
      <c r="F523" s="136">
        <f t="shared" si="8"/>
        <v>1858.6943999999994</v>
      </c>
    </row>
    <row r="524" spans="1:6">
      <c r="A524" s="174">
        <v>356</v>
      </c>
      <c r="B524" s="141"/>
      <c r="C524" s="141" t="s">
        <v>1052</v>
      </c>
      <c r="D524" s="175" t="s">
        <v>1053</v>
      </c>
      <c r="E524" s="135">
        <f>'прайс 01072021'!E524*$G$9</f>
        <v>1320.3839999999998</v>
      </c>
      <c r="F524" s="136">
        <f t="shared" si="8"/>
        <v>1584.4607999999996</v>
      </c>
    </row>
    <row r="525" spans="1:6">
      <c r="A525" s="174">
        <v>357</v>
      </c>
      <c r="B525" s="141" t="s">
        <v>1054</v>
      </c>
      <c r="C525" s="141" t="s">
        <v>1055</v>
      </c>
      <c r="D525" s="175" t="s">
        <v>1056</v>
      </c>
      <c r="E525" s="135">
        <f>'прайс 01072021'!E525*$G$9</f>
        <v>1548.9119999999996</v>
      </c>
      <c r="F525" s="136">
        <f t="shared" si="8"/>
        <v>1858.6943999999994</v>
      </c>
    </row>
    <row r="526" spans="1:6">
      <c r="A526" s="174">
        <v>358</v>
      </c>
      <c r="B526" s="141"/>
      <c r="C526" s="141" t="s">
        <v>1057</v>
      </c>
      <c r="D526" s="175" t="s">
        <v>1058</v>
      </c>
      <c r="E526" s="135">
        <f>'прайс 01072021'!E526*$G$9</f>
        <v>1055.3549999999996</v>
      </c>
      <c r="F526" s="136">
        <f t="shared" si="8"/>
        <v>1266.4259999999995</v>
      </c>
    </row>
    <row r="527" spans="1:6">
      <c r="A527" s="174">
        <v>359</v>
      </c>
      <c r="B527" s="141" t="s">
        <v>1059</v>
      </c>
      <c r="C527" s="141" t="s">
        <v>1060</v>
      </c>
      <c r="D527" s="175" t="s">
        <v>1061</v>
      </c>
      <c r="E527" s="135">
        <f>'прайс 01072021'!E527*$G$9</f>
        <v>4870.5029999999997</v>
      </c>
      <c r="F527" s="136">
        <f t="shared" si="8"/>
        <v>5844.6035999999995</v>
      </c>
    </row>
    <row r="528" spans="1:6">
      <c r="A528" s="174">
        <v>360</v>
      </c>
      <c r="B528" s="141" t="s">
        <v>1062</v>
      </c>
      <c r="C528" s="141" t="s">
        <v>1063</v>
      </c>
      <c r="D528" s="175" t="s">
        <v>1064</v>
      </c>
      <c r="E528" s="135">
        <f>'прайс 01072021'!E528*$G$9</f>
        <v>5103.7919999999986</v>
      </c>
      <c r="F528" s="136">
        <f t="shared" si="8"/>
        <v>6124.5503999999983</v>
      </c>
    </row>
    <row r="529" spans="1:6">
      <c r="A529" s="174">
        <v>361</v>
      </c>
      <c r="B529" s="141"/>
      <c r="C529" s="141" t="s">
        <v>1065</v>
      </c>
      <c r="D529" s="175" t="s">
        <v>1066</v>
      </c>
      <c r="E529" s="135">
        <f>'прайс 01072021'!E529*$G$9</f>
        <v>1548.9119999999996</v>
      </c>
      <c r="F529" s="136">
        <f t="shared" si="8"/>
        <v>1858.6943999999994</v>
      </c>
    </row>
    <row r="530" spans="1:6" ht="26.4">
      <c r="A530" s="174">
        <v>362</v>
      </c>
      <c r="B530" s="141"/>
      <c r="C530" s="141" t="s">
        <v>1067</v>
      </c>
      <c r="D530" s="175" t="s">
        <v>1068</v>
      </c>
      <c r="E530" s="135">
        <f>'прайс 01072021'!E530*$G$9</f>
        <v>1320.3839999999998</v>
      </c>
      <c r="F530" s="136">
        <f t="shared" si="8"/>
        <v>1584.4607999999996</v>
      </c>
    </row>
    <row r="531" spans="1:6">
      <c r="A531" s="174">
        <v>363</v>
      </c>
      <c r="B531" s="141" t="s">
        <v>1069</v>
      </c>
      <c r="C531" s="141" t="s">
        <v>1070</v>
      </c>
      <c r="D531" s="175" t="s">
        <v>1071</v>
      </c>
      <c r="E531" s="135">
        <f>'прайс 01072021'!E531*$G$9</f>
        <v>1320.3839999999998</v>
      </c>
      <c r="F531" s="136">
        <f t="shared" si="8"/>
        <v>1584.4607999999996</v>
      </c>
    </row>
    <row r="532" spans="1:6" ht="26.4">
      <c r="A532" s="174">
        <v>364</v>
      </c>
      <c r="B532" s="141"/>
      <c r="C532" s="141" t="s">
        <v>1072</v>
      </c>
      <c r="D532" s="175" t="s">
        <v>1073</v>
      </c>
      <c r="E532" s="135">
        <f>'прайс 01072021'!E532*$G$9</f>
        <v>1548.9119999999996</v>
      </c>
      <c r="F532" s="136">
        <f t="shared" si="8"/>
        <v>1858.6943999999994</v>
      </c>
    </row>
    <row r="533" spans="1:6" ht="26.4">
      <c r="A533" s="174">
        <v>365</v>
      </c>
      <c r="B533" s="141"/>
      <c r="C533" s="141" t="s">
        <v>1074</v>
      </c>
      <c r="D533" s="175" t="s">
        <v>1075</v>
      </c>
      <c r="E533" s="135">
        <f>'прайс 01072021'!E533*$G$9</f>
        <v>1548.9119999999996</v>
      </c>
      <c r="F533" s="136">
        <f t="shared" si="8"/>
        <v>1858.6943999999994</v>
      </c>
    </row>
    <row r="534" spans="1:6" ht="26.4">
      <c r="A534" s="174">
        <v>366</v>
      </c>
      <c r="B534" s="141"/>
      <c r="C534" s="141" t="s">
        <v>1076</v>
      </c>
      <c r="D534" s="175" t="s">
        <v>1077</v>
      </c>
      <c r="E534" s="135">
        <f>'прайс 01072021'!E534*$G$9</f>
        <v>1548.9119999999996</v>
      </c>
      <c r="F534" s="136">
        <f t="shared" si="8"/>
        <v>1858.6943999999994</v>
      </c>
    </row>
    <row r="535" spans="1:6">
      <c r="A535" s="174">
        <v>367</v>
      </c>
      <c r="B535" s="141" t="s">
        <v>1078</v>
      </c>
      <c r="C535" s="141" t="s">
        <v>1079</v>
      </c>
      <c r="D535" s="175" t="s">
        <v>1080</v>
      </c>
      <c r="E535" s="135">
        <f>'прайс 01072021'!E535*$G$9</f>
        <v>1145.8139999999999</v>
      </c>
      <c r="F535" s="136">
        <f t="shared" si="8"/>
        <v>1374.9767999999997</v>
      </c>
    </row>
    <row r="536" spans="1:6">
      <c r="A536" s="174">
        <v>368</v>
      </c>
      <c r="B536" s="141"/>
      <c r="C536" s="141" t="s">
        <v>1081</v>
      </c>
      <c r="D536" s="141" t="s">
        <v>1082</v>
      </c>
      <c r="E536" s="135">
        <f>'прайс 01072021'!E536*$G$9</f>
        <v>1548.9119999999996</v>
      </c>
      <c r="F536" s="136">
        <f t="shared" si="8"/>
        <v>1858.6943999999994</v>
      </c>
    </row>
    <row r="537" spans="1:6">
      <c r="A537" s="174">
        <v>369</v>
      </c>
      <c r="B537" s="141"/>
      <c r="C537" s="141"/>
      <c r="D537" s="175" t="s">
        <v>1083</v>
      </c>
      <c r="E537" s="135">
        <f>'прайс 01072021'!E537*$G$9</f>
        <v>1691.7419999999995</v>
      </c>
      <c r="F537" s="136">
        <f t="shared" si="8"/>
        <v>2030.0903999999994</v>
      </c>
    </row>
    <row r="538" spans="1:6" ht="26.4">
      <c r="A538" s="174">
        <v>370</v>
      </c>
      <c r="B538" s="141"/>
      <c r="C538" s="141"/>
      <c r="D538" s="175" t="s">
        <v>1084</v>
      </c>
      <c r="E538" s="135">
        <f>'прайс 01072021'!E538*$G$9</f>
        <v>1691.7419999999995</v>
      </c>
      <c r="F538" s="136">
        <f t="shared" si="8"/>
        <v>2030.0903999999994</v>
      </c>
    </row>
    <row r="539" spans="1:6">
      <c r="A539" s="174">
        <v>371</v>
      </c>
      <c r="B539" s="141" t="s">
        <v>1085</v>
      </c>
      <c r="C539" s="141" t="s">
        <v>1086</v>
      </c>
      <c r="D539" s="175" t="s">
        <v>292</v>
      </c>
      <c r="E539" s="135">
        <f>'прайс 01072021'!E539*$G$9</f>
        <v>85.697999999999993</v>
      </c>
      <c r="F539" s="136">
        <f t="shared" si="8"/>
        <v>102.83759999999999</v>
      </c>
    </row>
    <row r="540" spans="1:6">
      <c r="A540" s="174">
        <v>372</v>
      </c>
      <c r="B540" s="141"/>
      <c r="C540" s="141" t="s">
        <v>1087</v>
      </c>
      <c r="D540" s="175" t="s">
        <v>1088</v>
      </c>
      <c r="E540" s="135">
        <f>'прайс 01072021'!E540*$G$9</f>
        <v>480.86099999999993</v>
      </c>
      <c r="F540" s="136">
        <f t="shared" si="8"/>
        <v>577.03319999999985</v>
      </c>
    </row>
    <row r="541" spans="1:6">
      <c r="A541" s="174">
        <v>373</v>
      </c>
      <c r="B541" s="141" t="s">
        <v>1089</v>
      </c>
      <c r="C541" s="141" t="s">
        <v>1090</v>
      </c>
      <c r="D541" s="175" t="s">
        <v>531</v>
      </c>
      <c r="E541" s="135">
        <f>'прайс 01072021'!E541*$G$9</f>
        <v>888.71999999999991</v>
      </c>
      <c r="F541" s="136">
        <f t="shared" si="8"/>
        <v>1066.4639999999999</v>
      </c>
    </row>
    <row r="542" spans="1:6">
      <c r="A542" s="183" t="s">
        <v>1091</v>
      </c>
      <c r="B542" s="183"/>
      <c r="C542" s="183"/>
      <c r="D542" s="183"/>
      <c r="E542" s="183"/>
      <c r="F542" s="183"/>
    </row>
    <row r="543" spans="1:6">
      <c r="A543" s="184">
        <v>1</v>
      </c>
      <c r="B543" s="185"/>
      <c r="C543" s="185" t="s">
        <v>1092</v>
      </c>
      <c r="D543" s="186" t="s">
        <v>296</v>
      </c>
      <c r="E543" s="135">
        <f>'прайс 01072021'!E543*$G$9</f>
        <v>2491.5899999999992</v>
      </c>
      <c r="F543" s="136">
        <f t="shared" ref="F543:F606" si="9">E543*$G$10</f>
        <v>2989.907999999999</v>
      </c>
    </row>
    <row r="544" spans="1:6">
      <c r="A544" s="184">
        <v>2</v>
      </c>
      <c r="B544" s="185" t="s">
        <v>1093</v>
      </c>
      <c r="C544" s="185" t="s">
        <v>1094</v>
      </c>
      <c r="D544" s="186" t="s">
        <v>298</v>
      </c>
      <c r="E544" s="135">
        <f>'прайс 01072021'!E544*$G$9</f>
        <v>174.56999999999996</v>
      </c>
      <c r="F544" s="136">
        <f t="shared" si="9"/>
        <v>209.48399999999995</v>
      </c>
    </row>
    <row r="545" spans="1:6">
      <c r="A545" s="184">
        <v>3</v>
      </c>
      <c r="B545" s="185"/>
      <c r="C545" s="185" t="s">
        <v>1095</v>
      </c>
      <c r="D545" s="186" t="s">
        <v>298</v>
      </c>
      <c r="E545" s="135">
        <f>'прайс 01072021'!E545*$G$9</f>
        <v>174.56999999999996</v>
      </c>
      <c r="F545" s="136">
        <f t="shared" si="9"/>
        <v>209.48399999999995</v>
      </c>
    </row>
    <row r="546" spans="1:6">
      <c r="A546" s="184">
        <v>4</v>
      </c>
      <c r="B546" s="185" t="s">
        <v>1096</v>
      </c>
      <c r="C546" s="185" t="s">
        <v>1097</v>
      </c>
      <c r="D546" s="186" t="s">
        <v>1098</v>
      </c>
      <c r="E546" s="135">
        <f>'прайс 01072021'!E546*$G$9</f>
        <v>14092.56</v>
      </c>
      <c r="F546" s="136">
        <f t="shared" si="9"/>
        <v>16911.072</v>
      </c>
    </row>
    <row r="547" spans="1:6">
      <c r="A547" s="184">
        <v>5</v>
      </c>
      <c r="B547" s="185"/>
      <c r="C547" s="185" t="s">
        <v>1099</v>
      </c>
      <c r="D547" s="186" t="s">
        <v>322</v>
      </c>
      <c r="E547" s="135">
        <f>'прайс 01072021'!E547*$G$9</f>
        <v>441.18599999999998</v>
      </c>
      <c r="F547" s="136">
        <f t="shared" si="9"/>
        <v>529.42319999999995</v>
      </c>
    </row>
    <row r="548" spans="1:6">
      <c r="A548" s="184">
        <v>6</v>
      </c>
      <c r="B548" s="185"/>
      <c r="C548" s="185" t="s">
        <v>1100</v>
      </c>
      <c r="D548" s="186" t="s">
        <v>276</v>
      </c>
      <c r="E548" s="135">
        <f>'прайс 01072021'!E548*$G$9</f>
        <v>1309.2749999999996</v>
      </c>
      <c r="F548" s="136">
        <f t="shared" si="9"/>
        <v>1571.1299999999994</v>
      </c>
    </row>
    <row r="549" spans="1:6">
      <c r="A549" s="184">
        <v>7</v>
      </c>
      <c r="B549" s="185"/>
      <c r="C549" s="185" t="s">
        <v>1101</v>
      </c>
      <c r="D549" s="186" t="s">
        <v>432</v>
      </c>
      <c r="E549" s="135">
        <f>'прайс 01072021'!E549*$G$9</f>
        <v>1120.4219999999998</v>
      </c>
      <c r="F549" s="136">
        <f t="shared" si="9"/>
        <v>1344.5063999999998</v>
      </c>
    </row>
    <row r="550" spans="1:6">
      <c r="A550" s="184">
        <v>8</v>
      </c>
      <c r="B550" s="185" t="s">
        <v>1102</v>
      </c>
      <c r="C550" s="185" t="s">
        <v>1103</v>
      </c>
      <c r="D550" s="186" t="s">
        <v>1104</v>
      </c>
      <c r="E550" s="135">
        <f>'прайс 01072021'!E550*$G$9</f>
        <v>16396.883999999998</v>
      </c>
      <c r="F550" s="136">
        <f t="shared" si="9"/>
        <v>19676.260799999996</v>
      </c>
    </row>
    <row r="551" spans="1:6">
      <c r="A551" s="184">
        <v>9</v>
      </c>
      <c r="B551" s="185"/>
      <c r="C551" s="185" t="s">
        <v>1105</v>
      </c>
      <c r="D551" s="186" t="s">
        <v>563</v>
      </c>
      <c r="E551" s="135">
        <f>'прайс 01072021'!E551*$G$9</f>
        <v>3421.5719999999992</v>
      </c>
      <c r="F551" s="136">
        <f t="shared" si="9"/>
        <v>4105.8863999999985</v>
      </c>
    </row>
    <row r="552" spans="1:6">
      <c r="A552" s="184">
        <v>10</v>
      </c>
      <c r="B552" s="185"/>
      <c r="C552" s="185" t="s">
        <v>1106</v>
      </c>
      <c r="D552" s="186" t="s">
        <v>1107</v>
      </c>
      <c r="E552" s="135">
        <f>'прайс 01072021'!E552*$G$9</f>
        <v>1796.4839999999999</v>
      </c>
      <c r="F552" s="136">
        <f t="shared" si="9"/>
        <v>2155.7808</v>
      </c>
    </row>
    <row r="553" spans="1:6">
      <c r="A553" s="184">
        <v>11</v>
      </c>
      <c r="B553" s="185"/>
      <c r="C553" s="185" t="s">
        <v>1108</v>
      </c>
      <c r="D553" s="186" t="s">
        <v>201</v>
      </c>
      <c r="E553" s="135">
        <f>'прайс 01072021'!E553*$G$9</f>
        <v>1293.4049999999997</v>
      </c>
      <c r="F553" s="136">
        <f t="shared" si="9"/>
        <v>1552.0859999999996</v>
      </c>
    </row>
    <row r="554" spans="1:6">
      <c r="A554" s="184">
        <v>12</v>
      </c>
      <c r="B554" s="185"/>
      <c r="C554" s="185" t="s">
        <v>1109</v>
      </c>
      <c r="D554" s="186" t="s">
        <v>276</v>
      </c>
      <c r="E554" s="135">
        <f>'прайс 01072021'!E554*$G$9</f>
        <v>4005.5879999999997</v>
      </c>
      <c r="F554" s="136">
        <f t="shared" si="9"/>
        <v>4806.7055999999993</v>
      </c>
    </row>
    <row r="555" spans="1:6">
      <c r="A555" s="184">
        <v>13</v>
      </c>
      <c r="B555" s="185"/>
      <c r="C555" s="185" t="s">
        <v>1110</v>
      </c>
      <c r="D555" s="186" t="s">
        <v>563</v>
      </c>
      <c r="E555" s="135">
        <f>'прайс 01072021'!E555*$G$9</f>
        <v>10056.818999999998</v>
      </c>
      <c r="F555" s="136">
        <f t="shared" si="9"/>
        <v>12068.182799999997</v>
      </c>
    </row>
    <row r="556" spans="1:6">
      <c r="A556" s="184">
        <v>14</v>
      </c>
      <c r="B556" s="185"/>
      <c r="C556" s="185" t="s">
        <v>1111</v>
      </c>
      <c r="D556" s="186" t="s">
        <v>61</v>
      </c>
      <c r="E556" s="135">
        <f>'прайс 01072021'!E556*$G$9</f>
        <v>1590.1739999999998</v>
      </c>
      <c r="F556" s="136">
        <f t="shared" si="9"/>
        <v>1908.2087999999997</v>
      </c>
    </row>
    <row r="557" spans="1:6">
      <c r="A557" s="184">
        <v>15</v>
      </c>
      <c r="B557" s="185"/>
      <c r="C557" s="185" t="s">
        <v>1112</v>
      </c>
      <c r="D557" s="186" t="s">
        <v>61</v>
      </c>
      <c r="E557" s="135">
        <f>'прайс 01072021'!E557*$G$9</f>
        <v>2994.6689999999994</v>
      </c>
      <c r="F557" s="136">
        <f t="shared" si="9"/>
        <v>3593.6027999999992</v>
      </c>
    </row>
    <row r="558" spans="1:6">
      <c r="A558" s="184">
        <v>16</v>
      </c>
      <c r="B558" s="185"/>
      <c r="C558" s="185" t="s">
        <v>1113</v>
      </c>
      <c r="D558" s="186" t="s">
        <v>1114</v>
      </c>
      <c r="E558" s="135">
        <f>'прайс 01072021'!E558*$G$9</f>
        <v>230365.74599999996</v>
      </c>
      <c r="F558" s="136">
        <f t="shared" si="9"/>
        <v>276438.89519999991</v>
      </c>
    </row>
    <row r="559" spans="1:6">
      <c r="A559" s="184">
        <v>17</v>
      </c>
      <c r="B559" s="185"/>
      <c r="C559" s="185" t="s">
        <v>1115</v>
      </c>
      <c r="D559" s="186" t="s">
        <v>909</v>
      </c>
      <c r="E559" s="135">
        <f>'прайс 01072021'!E559*$G$9</f>
        <v>7617.5999999999985</v>
      </c>
      <c r="F559" s="136">
        <f t="shared" si="9"/>
        <v>9141.1199999999972</v>
      </c>
    </row>
    <row r="560" spans="1:6">
      <c r="A560" s="184">
        <v>18</v>
      </c>
      <c r="B560" s="185"/>
      <c r="C560" s="185" t="s">
        <v>1116</v>
      </c>
      <c r="D560" s="186" t="s">
        <v>1117</v>
      </c>
      <c r="E560" s="135">
        <f>'прайс 01072021'!E560*$G$9</f>
        <v>41542.898999999998</v>
      </c>
      <c r="F560" s="136">
        <f t="shared" si="9"/>
        <v>49851.478799999997</v>
      </c>
    </row>
    <row r="561" spans="1:6">
      <c r="A561" s="184">
        <v>19</v>
      </c>
      <c r="B561" s="185"/>
      <c r="C561" s="185" t="s">
        <v>1118</v>
      </c>
      <c r="D561" s="186" t="s">
        <v>1119</v>
      </c>
      <c r="E561" s="135">
        <f>'прайс 01072021'!E561*$G$9</f>
        <v>534.81899999999985</v>
      </c>
      <c r="F561" s="136">
        <f t="shared" si="9"/>
        <v>641.78279999999984</v>
      </c>
    </row>
    <row r="562" spans="1:6">
      <c r="A562" s="184">
        <v>20</v>
      </c>
      <c r="B562" s="185"/>
      <c r="C562" s="185" t="s">
        <v>1120</v>
      </c>
      <c r="D562" s="186" t="s">
        <v>1121</v>
      </c>
      <c r="E562" s="135">
        <f>'прайс 01072021'!E562*$G$9</f>
        <v>5265.6659999999993</v>
      </c>
      <c r="F562" s="136">
        <f t="shared" si="9"/>
        <v>6318.7991999999986</v>
      </c>
    </row>
    <row r="563" spans="1:6">
      <c r="A563" s="184">
        <v>21</v>
      </c>
      <c r="B563" s="185"/>
      <c r="C563" s="185" t="s">
        <v>1122</v>
      </c>
      <c r="D563" s="186" t="s">
        <v>315</v>
      </c>
      <c r="E563" s="135">
        <f>'прайс 01072021'!E563*$G$9</f>
        <v>12978.485999999995</v>
      </c>
      <c r="F563" s="136">
        <f t="shared" si="9"/>
        <v>15574.183199999994</v>
      </c>
    </row>
    <row r="564" spans="1:6">
      <c r="A564" s="184">
        <v>22</v>
      </c>
      <c r="B564" s="185"/>
      <c r="C564" s="185" t="s">
        <v>1123</v>
      </c>
      <c r="D564" s="186" t="s">
        <v>803</v>
      </c>
      <c r="E564" s="135">
        <f>'прайс 01072021'!E564*$G$9</f>
        <v>2901.0359999999996</v>
      </c>
      <c r="F564" s="136">
        <f t="shared" si="9"/>
        <v>3481.2431999999994</v>
      </c>
    </row>
    <row r="565" spans="1:6">
      <c r="A565" s="184">
        <v>23</v>
      </c>
      <c r="B565" s="185"/>
      <c r="C565" s="185" t="s">
        <v>1124</v>
      </c>
      <c r="D565" s="186" t="s">
        <v>1125</v>
      </c>
      <c r="E565" s="135">
        <f>'прайс 01072021'!E565*$G$9</f>
        <v>644.32199999999989</v>
      </c>
      <c r="F565" s="136">
        <f t="shared" si="9"/>
        <v>773.18639999999982</v>
      </c>
    </row>
    <row r="566" spans="1:6">
      <c r="A566" s="184">
        <v>24</v>
      </c>
      <c r="B566" s="185"/>
      <c r="C566" s="185" t="s">
        <v>1126</v>
      </c>
      <c r="D566" s="186" t="s">
        <v>1127</v>
      </c>
      <c r="E566" s="135">
        <f>'прайс 01072021'!E566*$G$9</f>
        <v>2662.9859999999994</v>
      </c>
      <c r="F566" s="136">
        <f t="shared" si="9"/>
        <v>3195.5831999999991</v>
      </c>
    </row>
    <row r="567" spans="1:6">
      <c r="A567" s="184">
        <v>25</v>
      </c>
      <c r="B567" s="185"/>
      <c r="C567" s="185" t="s">
        <v>1128</v>
      </c>
      <c r="D567" s="186" t="s">
        <v>777</v>
      </c>
      <c r="E567" s="135">
        <f>'прайс 01072021'!E567*$G$9</f>
        <v>49979.390999999989</v>
      </c>
      <c r="F567" s="136">
        <f t="shared" si="9"/>
        <v>59975.269199999981</v>
      </c>
    </row>
    <row r="568" spans="1:6">
      <c r="A568" s="184">
        <v>26</v>
      </c>
      <c r="B568" s="185"/>
      <c r="C568" s="185" t="s">
        <v>1129</v>
      </c>
      <c r="D568" s="186" t="s">
        <v>1130</v>
      </c>
      <c r="E568" s="135">
        <f>'прайс 01072021'!E568*$G$9</f>
        <v>92469.728999999978</v>
      </c>
      <c r="F568" s="136">
        <f t="shared" si="9"/>
        <v>110963.67479999996</v>
      </c>
    </row>
    <row r="569" spans="1:6">
      <c r="A569" s="184">
        <v>27</v>
      </c>
      <c r="B569" s="185"/>
      <c r="C569" s="185" t="s">
        <v>1131</v>
      </c>
      <c r="D569" s="186" t="s">
        <v>1132</v>
      </c>
      <c r="E569" s="135">
        <f>'прайс 01072021'!E569*$G$9</f>
        <v>3154.9559999999997</v>
      </c>
      <c r="F569" s="136">
        <f t="shared" si="9"/>
        <v>3785.9471999999996</v>
      </c>
    </row>
    <row r="570" spans="1:6">
      <c r="A570" s="184">
        <v>28</v>
      </c>
      <c r="B570" s="185"/>
      <c r="C570" s="185" t="s">
        <v>1133</v>
      </c>
      <c r="D570" s="186" t="s">
        <v>1127</v>
      </c>
      <c r="E570" s="135">
        <f>'прайс 01072021'!E570*$G$9</f>
        <v>3059.7359999999994</v>
      </c>
      <c r="F570" s="136">
        <f t="shared" si="9"/>
        <v>3671.683199999999</v>
      </c>
    </row>
    <row r="571" spans="1:6">
      <c r="A571" s="184">
        <v>29</v>
      </c>
      <c r="B571" s="185"/>
      <c r="C571" s="185" t="s">
        <v>1134</v>
      </c>
      <c r="D571" s="186" t="s">
        <v>407</v>
      </c>
      <c r="E571" s="135">
        <f>'прайс 01072021'!E571*$G$9</f>
        <v>19705.778999999999</v>
      </c>
      <c r="F571" s="136">
        <f t="shared" si="9"/>
        <v>23646.934799999999</v>
      </c>
    </row>
    <row r="572" spans="1:6">
      <c r="A572" s="184">
        <v>30</v>
      </c>
      <c r="B572" s="185"/>
      <c r="C572" s="185" t="s">
        <v>1135</v>
      </c>
      <c r="D572" s="186" t="s">
        <v>1136</v>
      </c>
      <c r="E572" s="135">
        <f>'прайс 01072021'!E572*$G$9</f>
        <v>933.15599999999984</v>
      </c>
      <c r="F572" s="136">
        <f t="shared" si="9"/>
        <v>1119.7871999999998</v>
      </c>
    </row>
    <row r="573" spans="1:6">
      <c r="A573" s="184">
        <v>31</v>
      </c>
      <c r="B573" s="185"/>
      <c r="C573" s="185" t="s">
        <v>1137</v>
      </c>
      <c r="D573" s="186" t="s">
        <v>276</v>
      </c>
      <c r="E573" s="135">
        <f>'прайс 01072021'!E573*$G$9</f>
        <v>474.51299999999992</v>
      </c>
      <c r="F573" s="136">
        <f t="shared" si="9"/>
        <v>569.41559999999993</v>
      </c>
    </row>
    <row r="574" spans="1:6">
      <c r="A574" s="184">
        <v>32</v>
      </c>
      <c r="B574" s="185"/>
      <c r="C574" s="185" t="s">
        <v>1138</v>
      </c>
      <c r="D574" s="186" t="s">
        <v>276</v>
      </c>
      <c r="E574" s="135">
        <f>'прайс 01072021'!E574*$G$9</f>
        <v>474.51299999999992</v>
      </c>
      <c r="F574" s="136">
        <f t="shared" si="9"/>
        <v>569.41559999999993</v>
      </c>
    </row>
    <row r="575" spans="1:6">
      <c r="A575" s="184">
        <v>33</v>
      </c>
      <c r="B575" s="185"/>
      <c r="C575" s="185" t="s">
        <v>1139</v>
      </c>
      <c r="D575" s="186" t="s">
        <v>61</v>
      </c>
      <c r="E575" s="135">
        <f>'прайс 01072021'!E575*$G$9</f>
        <v>1245.7949999999996</v>
      </c>
      <c r="F575" s="136">
        <f t="shared" si="9"/>
        <v>1494.9539999999995</v>
      </c>
    </row>
    <row r="576" spans="1:6">
      <c r="A576" s="184">
        <v>34</v>
      </c>
      <c r="B576" s="185"/>
      <c r="C576" s="185" t="s">
        <v>1140</v>
      </c>
      <c r="D576" s="186" t="s">
        <v>61</v>
      </c>
      <c r="E576" s="135">
        <f>'прайс 01072021'!E576*$G$9</f>
        <v>1180.7279999999998</v>
      </c>
      <c r="F576" s="136">
        <f t="shared" si="9"/>
        <v>1416.8735999999997</v>
      </c>
    </row>
    <row r="577" spans="1:6">
      <c r="A577" s="184">
        <v>35</v>
      </c>
      <c r="B577" s="185" t="s">
        <v>1141</v>
      </c>
      <c r="C577" s="185" t="s">
        <v>1142</v>
      </c>
      <c r="D577" s="186" t="s">
        <v>1143</v>
      </c>
      <c r="E577" s="135">
        <f>'прайс 01072021'!E577*$G$9</f>
        <v>36120.119999999995</v>
      </c>
      <c r="F577" s="136">
        <f t="shared" si="9"/>
        <v>43344.143999999993</v>
      </c>
    </row>
    <row r="578" spans="1:6">
      <c r="A578" s="184">
        <v>36</v>
      </c>
      <c r="B578" s="185"/>
      <c r="C578" s="185" t="s">
        <v>1144</v>
      </c>
      <c r="D578" s="186" t="s">
        <v>1145</v>
      </c>
      <c r="E578" s="135">
        <f>'прайс 01072021'!E578*$G$9</f>
        <v>788.73899999999992</v>
      </c>
      <c r="F578" s="136">
        <f t="shared" si="9"/>
        <v>946.4867999999999</v>
      </c>
    </row>
    <row r="579" spans="1:6">
      <c r="A579" s="184">
        <v>37</v>
      </c>
      <c r="B579" s="185"/>
      <c r="C579" s="185" t="s">
        <v>1146</v>
      </c>
      <c r="D579" s="186" t="s">
        <v>1147</v>
      </c>
      <c r="E579" s="135">
        <f>'прайс 01072021'!E579*$G$9</f>
        <v>4100.8079999999991</v>
      </c>
      <c r="F579" s="136">
        <f t="shared" si="9"/>
        <v>4920.9695999999985</v>
      </c>
    </row>
    <row r="580" spans="1:6">
      <c r="A580" s="184">
        <v>38</v>
      </c>
      <c r="B580" s="185"/>
      <c r="C580" s="185" t="s">
        <v>1148</v>
      </c>
      <c r="D580" s="186" t="s">
        <v>1149</v>
      </c>
      <c r="E580" s="135">
        <f>'прайс 01072021'!E580*$G$9</f>
        <v>3531.0749999999998</v>
      </c>
      <c r="F580" s="136">
        <f t="shared" si="9"/>
        <v>4237.29</v>
      </c>
    </row>
    <row r="581" spans="1:6">
      <c r="A581" s="184">
        <v>39</v>
      </c>
      <c r="B581" s="185"/>
      <c r="C581" s="185" t="s">
        <v>1150</v>
      </c>
      <c r="D581" s="186" t="s">
        <v>1151</v>
      </c>
      <c r="E581" s="135">
        <f>'прайс 01072021'!E581*$G$9</f>
        <v>347.553</v>
      </c>
      <c r="F581" s="136">
        <f t="shared" si="9"/>
        <v>417.06360000000001</v>
      </c>
    </row>
    <row r="582" spans="1:6">
      <c r="A582" s="184">
        <v>40</v>
      </c>
      <c r="B582" s="187" t="s">
        <v>1152</v>
      </c>
      <c r="C582" s="185" t="s">
        <v>1153</v>
      </c>
      <c r="D582" s="186" t="s">
        <v>1154</v>
      </c>
      <c r="E582" s="135">
        <f>'прайс 01072021'!E582*$G$9</f>
        <v>10106.015999999998</v>
      </c>
      <c r="F582" s="136">
        <f t="shared" si="9"/>
        <v>12127.219199999998</v>
      </c>
    </row>
    <row r="583" spans="1:6">
      <c r="A583" s="184">
        <v>41</v>
      </c>
      <c r="B583" s="185"/>
      <c r="C583" s="185" t="s">
        <v>1155</v>
      </c>
      <c r="D583" s="186" t="s">
        <v>61</v>
      </c>
      <c r="E583" s="135">
        <f>'прайс 01072021'!E583*$G$9</f>
        <v>2034.5339999999997</v>
      </c>
      <c r="F583" s="136">
        <f t="shared" si="9"/>
        <v>2441.4407999999994</v>
      </c>
    </row>
    <row r="584" spans="1:6">
      <c r="A584" s="184">
        <v>42</v>
      </c>
      <c r="B584" s="185"/>
      <c r="C584" s="138" t="s">
        <v>1156</v>
      </c>
      <c r="D584" s="188" t="s">
        <v>1157</v>
      </c>
      <c r="E584" s="135">
        <f>'прайс 01072021'!E584*$G$9</f>
        <v>180478.40099999998</v>
      </c>
      <c r="F584" s="136">
        <f t="shared" si="9"/>
        <v>216574.08119999999</v>
      </c>
    </row>
    <row r="585" spans="1:6">
      <c r="A585" s="184">
        <v>43</v>
      </c>
      <c r="B585" s="138" t="s">
        <v>1158</v>
      </c>
      <c r="C585" s="138" t="s">
        <v>1156</v>
      </c>
      <c r="D585" s="188" t="s">
        <v>1159</v>
      </c>
      <c r="E585" s="135">
        <f>'прайс 01072021'!E585*$G$9</f>
        <v>264592.5749999999</v>
      </c>
      <c r="F585" s="136">
        <f t="shared" si="9"/>
        <v>317511.08999999985</v>
      </c>
    </row>
    <row r="586" spans="1:6">
      <c r="A586" s="184">
        <v>44</v>
      </c>
      <c r="B586" s="185"/>
      <c r="C586" s="185" t="s">
        <v>1160</v>
      </c>
      <c r="D586" s="186" t="s">
        <v>61</v>
      </c>
      <c r="E586" s="135">
        <f>'прайс 01072021'!E586*$G$9</f>
        <v>95.219999999999985</v>
      </c>
      <c r="F586" s="136">
        <f t="shared" si="9"/>
        <v>114.26399999999998</v>
      </c>
    </row>
    <row r="587" spans="1:6">
      <c r="A587" s="184">
        <v>45</v>
      </c>
      <c r="B587" s="185" t="s">
        <v>1161</v>
      </c>
      <c r="C587" s="185" t="s">
        <v>1162</v>
      </c>
      <c r="D587" s="186" t="s">
        <v>61</v>
      </c>
      <c r="E587" s="135">
        <f>'прайс 01072021'!E587*$G$9</f>
        <v>95.219999999999985</v>
      </c>
      <c r="F587" s="136">
        <f t="shared" si="9"/>
        <v>114.26399999999998</v>
      </c>
    </row>
    <row r="588" spans="1:6">
      <c r="A588" s="184">
        <v>46</v>
      </c>
      <c r="B588" s="185" t="s">
        <v>1163</v>
      </c>
      <c r="C588" s="185" t="s">
        <v>1164</v>
      </c>
      <c r="D588" s="186" t="s">
        <v>61</v>
      </c>
      <c r="E588" s="135">
        <f>'прайс 01072021'!E588*$G$9</f>
        <v>95.219999999999985</v>
      </c>
      <c r="F588" s="136">
        <f t="shared" si="9"/>
        <v>114.26399999999998</v>
      </c>
    </row>
    <row r="589" spans="1:6">
      <c r="A589" s="184">
        <v>47</v>
      </c>
      <c r="B589" s="185" t="s">
        <v>1165</v>
      </c>
      <c r="C589" s="185" t="s">
        <v>1166</v>
      </c>
      <c r="D589" s="186" t="s">
        <v>1167</v>
      </c>
      <c r="E589" s="135">
        <f>'прайс 01072021'!E589*$G$9</f>
        <v>493.5569999999999</v>
      </c>
      <c r="F589" s="136">
        <f t="shared" si="9"/>
        <v>592.26839999999982</v>
      </c>
    </row>
    <row r="590" spans="1:6">
      <c r="A590" s="184">
        <v>48</v>
      </c>
      <c r="B590" s="185"/>
      <c r="C590" s="185" t="s">
        <v>1168</v>
      </c>
      <c r="D590" s="186" t="s">
        <v>1169</v>
      </c>
      <c r="E590" s="135">
        <f>'прайс 01072021'!E590*$G$9</f>
        <v>180478.40099999998</v>
      </c>
      <c r="F590" s="136">
        <f t="shared" si="9"/>
        <v>216574.08119999999</v>
      </c>
    </row>
    <row r="591" spans="1:6">
      <c r="A591" s="184">
        <v>49</v>
      </c>
      <c r="B591" s="185"/>
      <c r="C591" s="185" t="s">
        <v>1168</v>
      </c>
      <c r="D591" s="186" t="s">
        <v>1170</v>
      </c>
      <c r="E591" s="135">
        <f>'прайс 01072021'!E591*$G$9</f>
        <v>264592.5749999999</v>
      </c>
      <c r="F591" s="136">
        <f t="shared" si="9"/>
        <v>317511.08999999985</v>
      </c>
    </row>
    <row r="592" spans="1:6">
      <c r="A592" s="184">
        <v>50</v>
      </c>
      <c r="B592" s="185"/>
      <c r="C592" s="185" t="s">
        <v>1171</v>
      </c>
      <c r="D592" s="186" t="s">
        <v>1172</v>
      </c>
      <c r="E592" s="135">
        <f>'прайс 01072021'!E592*$G$9</f>
        <v>177388.51199999996</v>
      </c>
      <c r="F592" s="136">
        <f t="shared" si="9"/>
        <v>212866.21439999994</v>
      </c>
    </row>
    <row r="593" spans="1:6">
      <c r="A593" s="184">
        <v>51</v>
      </c>
      <c r="B593" s="185"/>
      <c r="C593" s="185" t="s">
        <v>1171</v>
      </c>
      <c r="D593" s="186" t="s">
        <v>1173</v>
      </c>
      <c r="E593" s="135">
        <f>'прайс 01072021'!E593*$G$9</f>
        <v>255151.51199999996</v>
      </c>
      <c r="F593" s="136">
        <f t="shared" si="9"/>
        <v>306181.81439999992</v>
      </c>
    </row>
    <row r="594" spans="1:6">
      <c r="A594" s="184">
        <v>52</v>
      </c>
      <c r="B594" s="185" t="s">
        <v>1174</v>
      </c>
      <c r="C594" s="185" t="s">
        <v>1175</v>
      </c>
      <c r="D594" s="186" t="s">
        <v>1176</v>
      </c>
      <c r="E594" s="135">
        <f>'прайс 01072021'!E594*$G$9</f>
        <v>741.12899999999979</v>
      </c>
      <c r="F594" s="136">
        <f t="shared" si="9"/>
        <v>889.35479999999973</v>
      </c>
    </row>
    <row r="595" spans="1:6">
      <c r="A595" s="184">
        <v>53</v>
      </c>
      <c r="B595" s="185" t="s">
        <v>1177</v>
      </c>
      <c r="C595" s="185" t="s">
        <v>1178</v>
      </c>
      <c r="D595" s="186" t="s">
        <v>1179</v>
      </c>
      <c r="E595" s="135">
        <f>'прайс 01072021'!E595*$G$9</f>
        <v>8768.1749999999975</v>
      </c>
      <c r="F595" s="136">
        <f t="shared" si="9"/>
        <v>10521.809999999996</v>
      </c>
    </row>
    <row r="596" spans="1:6">
      <c r="A596" s="184">
        <v>54</v>
      </c>
      <c r="B596" s="185"/>
      <c r="C596" s="185" t="s">
        <v>1180</v>
      </c>
      <c r="D596" s="186" t="s">
        <v>1181</v>
      </c>
      <c r="E596" s="135">
        <f>'прайс 01072021'!E596*$G$9</f>
        <v>2161.4939999999997</v>
      </c>
      <c r="F596" s="136">
        <f t="shared" si="9"/>
        <v>2593.7927999999997</v>
      </c>
    </row>
    <row r="597" spans="1:6">
      <c r="A597" s="184">
        <v>55</v>
      </c>
      <c r="B597" s="185"/>
      <c r="C597" s="185" t="s">
        <v>1182</v>
      </c>
      <c r="D597" s="186" t="s">
        <v>1183</v>
      </c>
      <c r="E597" s="135">
        <f>'прайс 01072021'!E597*$G$9</f>
        <v>2161.4939999999997</v>
      </c>
      <c r="F597" s="136">
        <f t="shared" si="9"/>
        <v>2593.7927999999997</v>
      </c>
    </row>
    <row r="598" spans="1:6">
      <c r="A598" s="184">
        <v>56</v>
      </c>
      <c r="B598" s="185"/>
      <c r="C598" s="185" t="s">
        <v>1184</v>
      </c>
      <c r="D598" s="186" t="s">
        <v>553</v>
      </c>
      <c r="E598" s="135">
        <f>'прайс 01072021'!E598*$G$9</f>
        <v>236.46299999999997</v>
      </c>
      <c r="F598" s="136">
        <f t="shared" si="9"/>
        <v>283.75559999999996</v>
      </c>
    </row>
    <row r="599" spans="1:6">
      <c r="A599" s="184">
        <v>57</v>
      </c>
      <c r="B599" s="185"/>
      <c r="C599" s="185" t="s">
        <v>1185</v>
      </c>
      <c r="D599" s="186" t="s">
        <v>198</v>
      </c>
      <c r="E599" s="135">
        <f>'прайс 01072021'!E599*$G$9</f>
        <v>2034.5339999999997</v>
      </c>
      <c r="F599" s="136">
        <f t="shared" si="9"/>
        <v>2441.4407999999994</v>
      </c>
    </row>
    <row r="600" spans="1:6">
      <c r="A600" s="184">
        <v>58</v>
      </c>
      <c r="B600" s="185" t="s">
        <v>1186</v>
      </c>
      <c r="C600" s="185" t="s">
        <v>1187</v>
      </c>
      <c r="D600" s="186" t="s">
        <v>1188</v>
      </c>
      <c r="E600" s="135">
        <f>'прайс 01072021'!E600*$G$9</f>
        <v>493.5569999999999</v>
      </c>
      <c r="F600" s="136">
        <f t="shared" si="9"/>
        <v>592.26839999999982</v>
      </c>
    </row>
    <row r="601" spans="1:6">
      <c r="A601" s="184">
        <v>59</v>
      </c>
      <c r="B601" s="185" t="s">
        <v>1189</v>
      </c>
      <c r="C601" s="185" t="s">
        <v>1190</v>
      </c>
      <c r="D601" s="186" t="s">
        <v>1191</v>
      </c>
      <c r="E601" s="135">
        <f>'прайс 01072021'!E601*$G$9</f>
        <v>550.68899999999985</v>
      </c>
      <c r="F601" s="136">
        <f t="shared" si="9"/>
        <v>660.82679999999982</v>
      </c>
    </row>
    <row r="602" spans="1:6">
      <c r="A602" s="184">
        <v>60</v>
      </c>
      <c r="B602" s="185"/>
      <c r="C602" s="185" t="s">
        <v>1192</v>
      </c>
      <c r="D602" s="186" t="s">
        <v>1193</v>
      </c>
      <c r="E602" s="135">
        <f>'прайс 01072021'!E602*$G$9</f>
        <v>8560.2779999999984</v>
      </c>
      <c r="F602" s="136">
        <f t="shared" si="9"/>
        <v>10272.333599999998</v>
      </c>
    </row>
    <row r="603" spans="1:6">
      <c r="A603" s="184">
        <v>61</v>
      </c>
      <c r="B603" s="185" t="s">
        <v>1194</v>
      </c>
      <c r="C603" s="185" t="s">
        <v>1195</v>
      </c>
      <c r="D603" s="186" t="s">
        <v>311</v>
      </c>
      <c r="E603" s="135">
        <f>'прайс 01072021'!E603*$G$9</f>
        <v>2553.4829999999997</v>
      </c>
      <c r="F603" s="136">
        <f t="shared" si="9"/>
        <v>3064.1795999999995</v>
      </c>
    </row>
    <row r="604" spans="1:6">
      <c r="A604" s="184">
        <v>62</v>
      </c>
      <c r="B604" s="185"/>
      <c r="C604" s="185" t="s">
        <v>1196</v>
      </c>
      <c r="D604" s="186" t="s">
        <v>311</v>
      </c>
      <c r="E604" s="135">
        <f>'прайс 01072021'!E604*$G$9</f>
        <v>2553.4829999999997</v>
      </c>
      <c r="F604" s="136">
        <f t="shared" si="9"/>
        <v>3064.1795999999995</v>
      </c>
    </row>
    <row r="605" spans="1:6">
      <c r="A605" s="184">
        <v>63</v>
      </c>
      <c r="B605" s="185" t="s">
        <v>1197</v>
      </c>
      <c r="C605" s="185" t="s">
        <v>1198</v>
      </c>
      <c r="D605" s="186" t="s">
        <v>1199</v>
      </c>
      <c r="E605" s="135">
        <f>'прайс 01072021'!E605*$G$9</f>
        <v>13622.807999999997</v>
      </c>
      <c r="F605" s="136">
        <f t="shared" si="9"/>
        <v>16347.369599999996</v>
      </c>
    </row>
    <row r="606" spans="1:6">
      <c r="A606" s="184">
        <v>64</v>
      </c>
      <c r="B606" s="185"/>
      <c r="C606" s="185" t="s">
        <v>1200</v>
      </c>
      <c r="D606" s="186" t="s">
        <v>1199</v>
      </c>
      <c r="E606" s="135">
        <f>'прайс 01072021'!E606*$G$9</f>
        <v>13622.807999999997</v>
      </c>
      <c r="F606" s="136">
        <f t="shared" si="9"/>
        <v>16347.369599999996</v>
      </c>
    </row>
    <row r="607" spans="1:6">
      <c r="A607" s="184">
        <v>65</v>
      </c>
      <c r="B607" s="185" t="s">
        <v>1201</v>
      </c>
      <c r="C607" s="185" t="s">
        <v>1202</v>
      </c>
      <c r="D607" s="186" t="s">
        <v>923</v>
      </c>
      <c r="E607" s="135">
        <f>'прайс 01072021'!E607*$G$9</f>
        <v>3010.5389999999993</v>
      </c>
      <c r="F607" s="136">
        <f t="shared" ref="F607:F629" si="10">E607*$G$10</f>
        <v>3612.6467999999991</v>
      </c>
    </row>
    <row r="608" spans="1:6">
      <c r="A608" s="184">
        <v>66</v>
      </c>
      <c r="B608" s="185"/>
      <c r="C608" s="185" t="s">
        <v>1203</v>
      </c>
      <c r="D608" s="186" t="s">
        <v>1204</v>
      </c>
      <c r="E608" s="135">
        <f>'прайс 01072021'!E608*$G$9</f>
        <v>15.87</v>
      </c>
      <c r="F608" s="136">
        <f t="shared" si="10"/>
        <v>19.043999999999997</v>
      </c>
    </row>
    <row r="609" spans="1:6">
      <c r="A609" s="184">
        <v>67</v>
      </c>
      <c r="B609" s="185"/>
      <c r="C609" s="185" t="s">
        <v>1205</v>
      </c>
      <c r="D609" s="186" t="s">
        <v>416</v>
      </c>
      <c r="E609" s="135">
        <f>'прайс 01072021'!E609*$G$9</f>
        <v>2743.9229999999993</v>
      </c>
      <c r="F609" s="136">
        <f t="shared" si="10"/>
        <v>3292.7075999999993</v>
      </c>
    </row>
    <row r="610" spans="1:6">
      <c r="A610" s="184">
        <v>68</v>
      </c>
      <c r="B610" s="185"/>
      <c r="C610" s="185" t="s">
        <v>1206</v>
      </c>
      <c r="D610" s="186" t="s">
        <v>743</v>
      </c>
      <c r="E610" s="135">
        <f>'прайс 01072021'!E610*$G$9</f>
        <v>18369.524999999994</v>
      </c>
      <c r="F610" s="136">
        <f t="shared" si="10"/>
        <v>22043.429999999993</v>
      </c>
    </row>
    <row r="611" spans="1:6">
      <c r="A611" s="184">
        <v>69</v>
      </c>
      <c r="B611" s="185"/>
      <c r="C611" s="185" t="s">
        <v>1207</v>
      </c>
      <c r="D611" s="186" t="s">
        <v>1208</v>
      </c>
      <c r="E611" s="135">
        <f>'прайс 01072021'!E611*$G$9</f>
        <v>73976.417999999991</v>
      </c>
      <c r="F611" s="136">
        <f t="shared" si="10"/>
        <v>88771.701599999986</v>
      </c>
    </row>
    <row r="612" spans="1:6">
      <c r="A612" s="184">
        <v>70</v>
      </c>
      <c r="B612" s="185"/>
      <c r="C612" s="185" t="s">
        <v>1209</v>
      </c>
      <c r="D612" s="186" t="s">
        <v>27</v>
      </c>
      <c r="E612" s="135">
        <f>'прайс 01072021'!E612*$G$9</f>
        <v>2429.6969999999997</v>
      </c>
      <c r="F612" s="136">
        <f t="shared" si="10"/>
        <v>2915.6363999999994</v>
      </c>
    </row>
    <row r="613" spans="1:6">
      <c r="A613" s="184">
        <v>71</v>
      </c>
      <c r="B613" s="185"/>
      <c r="C613" s="185" t="s">
        <v>1210</v>
      </c>
      <c r="D613" s="186" t="s">
        <v>1211</v>
      </c>
      <c r="E613" s="135">
        <f>'прайс 01072021'!E613*$G$9</f>
        <v>7284.329999999999</v>
      </c>
      <c r="F613" s="136">
        <f t="shared" si="10"/>
        <v>8741.1959999999981</v>
      </c>
    </row>
    <row r="614" spans="1:6">
      <c r="A614" s="184">
        <v>72</v>
      </c>
      <c r="B614" s="185"/>
      <c r="C614" s="185" t="s">
        <v>1212</v>
      </c>
      <c r="D614" s="186" t="s">
        <v>416</v>
      </c>
      <c r="E614" s="135">
        <f>'прайс 01072021'!E614*$G$9</f>
        <v>2255.1269999999995</v>
      </c>
      <c r="F614" s="136">
        <f t="shared" si="10"/>
        <v>2706.1523999999995</v>
      </c>
    </row>
    <row r="615" spans="1:6">
      <c r="A615" s="184">
        <v>73</v>
      </c>
      <c r="B615" s="185"/>
      <c r="C615" s="185" t="s">
        <v>1213</v>
      </c>
      <c r="D615" s="186" t="s">
        <v>877</v>
      </c>
      <c r="E615" s="135">
        <f>'прайс 01072021'!E615*$G$9</f>
        <v>1686.9809999999995</v>
      </c>
      <c r="F615" s="136">
        <f t="shared" si="10"/>
        <v>2024.3771999999994</v>
      </c>
    </row>
    <row r="616" spans="1:6">
      <c r="A616" s="184">
        <v>74</v>
      </c>
      <c r="B616" s="185"/>
      <c r="C616" s="185" t="s">
        <v>1214</v>
      </c>
      <c r="D616" s="186" t="s">
        <v>1215</v>
      </c>
      <c r="E616" s="135">
        <f>'прайс 01072021'!E616*$G$9</f>
        <v>1718.7209999999995</v>
      </c>
      <c r="F616" s="136">
        <f t="shared" si="10"/>
        <v>2062.4651999999992</v>
      </c>
    </row>
    <row r="617" spans="1:6">
      <c r="A617" s="184">
        <v>75</v>
      </c>
      <c r="B617" s="185"/>
      <c r="C617" s="185" t="s">
        <v>1216</v>
      </c>
      <c r="D617" s="186" t="s">
        <v>1217</v>
      </c>
      <c r="E617" s="135">
        <f>'прайс 01072021'!E617*$G$9</f>
        <v>33125.450999999994</v>
      </c>
      <c r="F617" s="136">
        <f t="shared" si="10"/>
        <v>39750.541199999992</v>
      </c>
    </row>
    <row r="618" spans="1:6">
      <c r="A618" s="184">
        <v>76</v>
      </c>
      <c r="B618" s="185"/>
      <c r="C618" s="185" t="s">
        <v>1218</v>
      </c>
      <c r="D618" s="186" t="s">
        <v>1219</v>
      </c>
      <c r="E618" s="135">
        <f>'прайс 01072021'!E618*$G$9</f>
        <v>10642.421999999999</v>
      </c>
      <c r="F618" s="136">
        <f t="shared" si="10"/>
        <v>12770.906399999998</v>
      </c>
    </row>
    <row r="619" spans="1:6">
      <c r="A619" s="184">
        <v>77</v>
      </c>
      <c r="B619" s="185"/>
      <c r="C619" s="185" t="s">
        <v>1220</v>
      </c>
      <c r="D619" s="186" t="s">
        <v>1221</v>
      </c>
      <c r="E619" s="135">
        <f>'прайс 01072021'!E619*$G$9</f>
        <v>1120.4219999999998</v>
      </c>
      <c r="F619" s="136">
        <f t="shared" si="10"/>
        <v>1344.5063999999998</v>
      </c>
    </row>
    <row r="620" spans="1:6">
      <c r="A620" s="184">
        <v>78</v>
      </c>
      <c r="B620" s="185" t="s">
        <v>1222</v>
      </c>
      <c r="C620" s="185" t="s">
        <v>1223</v>
      </c>
      <c r="D620" s="186" t="s">
        <v>1224</v>
      </c>
      <c r="E620" s="135">
        <f>'прайс 01072021'!E620*$G$9</f>
        <v>8371.4249999999975</v>
      </c>
      <c r="F620" s="136">
        <f t="shared" si="10"/>
        <v>10045.709999999997</v>
      </c>
    </row>
    <row r="621" spans="1:6" ht="26.4">
      <c r="A621" s="184">
        <v>79</v>
      </c>
      <c r="B621" s="185" t="s">
        <v>1225</v>
      </c>
      <c r="C621" s="185" t="s">
        <v>1226</v>
      </c>
      <c r="D621" s="186" t="s">
        <v>1227</v>
      </c>
      <c r="E621" s="135">
        <f>'прайс 01072021'!E621*$G$9</f>
        <v>3167.6519999999996</v>
      </c>
      <c r="F621" s="136">
        <f t="shared" si="10"/>
        <v>3801.1823999999992</v>
      </c>
    </row>
    <row r="622" spans="1:6">
      <c r="A622" s="184">
        <v>80</v>
      </c>
      <c r="B622" s="185" t="s">
        <v>1228</v>
      </c>
      <c r="C622" s="185" t="s">
        <v>1229</v>
      </c>
      <c r="D622" s="186" t="s">
        <v>1230</v>
      </c>
      <c r="E622" s="135">
        <f>'прайс 01072021'!E622*$G$9</f>
        <v>8514.2549999999974</v>
      </c>
      <c r="F622" s="136">
        <f t="shared" si="10"/>
        <v>10217.105999999996</v>
      </c>
    </row>
    <row r="623" spans="1:6">
      <c r="A623" s="184">
        <v>81</v>
      </c>
      <c r="B623" s="185" t="s">
        <v>1231</v>
      </c>
      <c r="C623" s="185" t="s">
        <v>1232</v>
      </c>
      <c r="D623" s="186" t="s">
        <v>1230</v>
      </c>
      <c r="E623" s="135">
        <f>'прайс 01072021'!E623*$G$9</f>
        <v>8514.2549999999974</v>
      </c>
      <c r="F623" s="136">
        <f t="shared" si="10"/>
        <v>10217.105999999996</v>
      </c>
    </row>
    <row r="624" spans="1:6">
      <c r="A624" s="184">
        <v>82</v>
      </c>
      <c r="B624" s="185" t="s">
        <v>1233</v>
      </c>
      <c r="C624" s="185" t="s">
        <v>1234</v>
      </c>
      <c r="D624" s="186" t="s">
        <v>1235</v>
      </c>
      <c r="E624" s="135">
        <f>'прайс 01072021'!E624*$G$9</f>
        <v>7095.476999999999</v>
      </c>
      <c r="F624" s="136">
        <f t="shared" si="10"/>
        <v>8514.5723999999991</v>
      </c>
    </row>
    <row r="625" spans="1:6">
      <c r="A625" s="184">
        <v>83</v>
      </c>
      <c r="B625" s="185" t="s">
        <v>1236</v>
      </c>
      <c r="C625" s="185" t="s">
        <v>1237</v>
      </c>
      <c r="D625" s="186" t="s">
        <v>1238</v>
      </c>
      <c r="E625" s="135">
        <f>'прайс 01072021'!E625*$G$9</f>
        <v>306181.49699999997</v>
      </c>
      <c r="F625" s="136">
        <f t="shared" si="10"/>
        <v>367417.79639999993</v>
      </c>
    </row>
    <row r="626" spans="1:6">
      <c r="A626" s="184">
        <v>84</v>
      </c>
      <c r="B626" s="185"/>
      <c r="C626" s="185" t="s">
        <v>1239</v>
      </c>
      <c r="D626" s="186" t="s">
        <v>298</v>
      </c>
      <c r="E626" s="135">
        <f>'прайс 01072021'!E626*$G$9</f>
        <v>220.59299999999999</v>
      </c>
      <c r="F626" s="136">
        <f t="shared" si="10"/>
        <v>264.71159999999998</v>
      </c>
    </row>
    <row r="627" spans="1:6">
      <c r="A627" s="184">
        <v>85</v>
      </c>
      <c r="B627" s="185" t="s">
        <v>1240</v>
      </c>
      <c r="C627" s="185" t="s">
        <v>1241</v>
      </c>
      <c r="D627" s="186" t="s">
        <v>1242</v>
      </c>
      <c r="E627" s="135">
        <f>'прайс 01072021'!E627*$G$9</f>
        <v>1039.4849999999997</v>
      </c>
      <c r="F627" s="136">
        <f t="shared" si="10"/>
        <v>1247.3819999999996</v>
      </c>
    </row>
    <row r="628" spans="1:6">
      <c r="A628" s="184">
        <v>86</v>
      </c>
      <c r="B628" s="189"/>
      <c r="C628" s="185" t="s">
        <v>1243</v>
      </c>
      <c r="D628" s="190" t="s">
        <v>61</v>
      </c>
      <c r="E628" s="135">
        <f>'прайс 01072021'!E628*$G$9</f>
        <v>436.42500000000001</v>
      </c>
      <c r="F628" s="136">
        <f t="shared" si="10"/>
        <v>523.71</v>
      </c>
    </row>
    <row r="629" spans="1:6">
      <c r="A629" s="184">
        <v>87</v>
      </c>
      <c r="B629" s="191"/>
      <c r="C629" s="191" t="s">
        <v>1244</v>
      </c>
      <c r="D629" s="192" t="s">
        <v>1245</v>
      </c>
      <c r="E629" s="135">
        <f>'прайс 01072021'!E629*$G$9</f>
        <v>1199.7719999999999</v>
      </c>
      <c r="F629" s="136">
        <f t="shared" si="10"/>
        <v>1439.7263999999998</v>
      </c>
    </row>
    <row r="630" spans="1:6" ht="36.75" customHeight="1">
      <c r="A630" s="193" t="s">
        <v>1246</v>
      </c>
      <c r="B630" s="193"/>
      <c r="C630" s="193"/>
      <c r="D630" s="193"/>
      <c r="E630" s="193"/>
      <c r="F630" s="193"/>
    </row>
    <row r="631" spans="1:6">
      <c r="A631" s="194">
        <v>1</v>
      </c>
      <c r="B631" s="195"/>
      <c r="C631" s="196" t="s">
        <v>1247</v>
      </c>
      <c r="D631" s="197" t="s">
        <v>407</v>
      </c>
      <c r="E631" s="135">
        <f>'прайс 01072021'!E631*$G$9</f>
        <v>15200.285999999996</v>
      </c>
      <c r="F631" s="136">
        <f t="shared" ref="F631:F694" si="11">E631*$G$10</f>
        <v>18240.343199999996</v>
      </c>
    </row>
    <row r="632" spans="1:6">
      <c r="A632" s="194">
        <v>2</v>
      </c>
      <c r="B632" s="195"/>
      <c r="C632" s="141" t="s">
        <v>1248</v>
      </c>
      <c r="D632" s="198" t="s">
        <v>1249</v>
      </c>
      <c r="E632" s="135">
        <f>'прайс 01072021'!E632*$G$9</f>
        <v>120.61199999999997</v>
      </c>
      <c r="F632" s="136">
        <f t="shared" si="11"/>
        <v>144.73439999999997</v>
      </c>
    </row>
    <row r="633" spans="1:6">
      <c r="A633" s="194">
        <v>3</v>
      </c>
      <c r="B633" s="195"/>
      <c r="C633" s="196" t="s">
        <v>1250</v>
      </c>
      <c r="D633" s="197" t="s">
        <v>877</v>
      </c>
      <c r="E633" s="135">
        <f>'прайс 01072021'!E633*$G$9</f>
        <v>24406.472999999994</v>
      </c>
      <c r="F633" s="136">
        <f t="shared" si="11"/>
        <v>29287.767599999992</v>
      </c>
    </row>
    <row r="634" spans="1:6">
      <c r="A634" s="194">
        <v>4</v>
      </c>
      <c r="B634" s="195"/>
      <c r="C634" s="196" t="s">
        <v>1251</v>
      </c>
      <c r="D634" s="197" t="s">
        <v>909</v>
      </c>
      <c r="E634" s="135">
        <f>'прайс 01072021'!E634*$G$9</f>
        <v>2994.6689999999994</v>
      </c>
      <c r="F634" s="136">
        <f t="shared" si="11"/>
        <v>3593.6027999999992</v>
      </c>
    </row>
    <row r="635" spans="1:6">
      <c r="A635" s="194">
        <v>5</v>
      </c>
      <c r="B635" s="195"/>
      <c r="C635" s="196" t="s">
        <v>1252</v>
      </c>
      <c r="D635" s="197" t="s">
        <v>909</v>
      </c>
      <c r="E635" s="135">
        <f>'прайс 01072021'!E635*$G$9</f>
        <v>2994.6689999999994</v>
      </c>
      <c r="F635" s="136">
        <f t="shared" si="11"/>
        <v>3593.6027999999992</v>
      </c>
    </row>
    <row r="636" spans="1:6">
      <c r="A636" s="194">
        <v>6</v>
      </c>
      <c r="B636" s="195"/>
      <c r="C636" s="196" t="s">
        <v>1253</v>
      </c>
      <c r="D636" s="197" t="s">
        <v>1151</v>
      </c>
      <c r="E636" s="135">
        <f>'прайс 01072021'!E636*$G$9</f>
        <v>9461.6939999999977</v>
      </c>
      <c r="F636" s="136">
        <f t="shared" si="11"/>
        <v>11354.032799999997</v>
      </c>
    </row>
    <row r="637" spans="1:6">
      <c r="A637" s="194">
        <v>7</v>
      </c>
      <c r="B637" s="195" t="s">
        <v>1254</v>
      </c>
      <c r="C637" s="141" t="s">
        <v>1255</v>
      </c>
      <c r="D637" s="198" t="s">
        <v>1151</v>
      </c>
      <c r="E637" s="135">
        <f>'прайс 01072021'!E637*$G$9</f>
        <v>1055.3549999999996</v>
      </c>
      <c r="F637" s="136">
        <f t="shared" si="11"/>
        <v>1266.4259999999995</v>
      </c>
    </row>
    <row r="638" spans="1:6">
      <c r="A638" s="194">
        <v>8</v>
      </c>
      <c r="B638" s="195"/>
      <c r="C638" s="141" t="s">
        <v>1256</v>
      </c>
      <c r="D638" s="198" t="s">
        <v>1257</v>
      </c>
      <c r="E638" s="135">
        <f>'прайс 01072021'!E638*$G$9</f>
        <v>3531.0749999999998</v>
      </c>
      <c r="F638" s="136">
        <f t="shared" si="11"/>
        <v>4237.29</v>
      </c>
    </row>
    <row r="639" spans="1:6">
      <c r="A639" s="194">
        <v>9</v>
      </c>
      <c r="B639" s="195"/>
      <c r="C639" s="141" t="s">
        <v>1258</v>
      </c>
      <c r="D639" s="198" t="s">
        <v>1259</v>
      </c>
      <c r="E639" s="135">
        <f>'прайс 01072021'!E639*$G$9</f>
        <v>3531.0749999999998</v>
      </c>
      <c r="F639" s="136">
        <f t="shared" si="11"/>
        <v>4237.29</v>
      </c>
    </row>
    <row r="640" spans="1:6">
      <c r="A640" s="194">
        <v>10</v>
      </c>
      <c r="B640" s="195"/>
      <c r="C640" s="141" t="s">
        <v>1260</v>
      </c>
      <c r="D640" s="198" t="s">
        <v>1261</v>
      </c>
      <c r="E640" s="135">
        <f>'прайс 01072021'!E640*$G$9</f>
        <v>4714.976999999999</v>
      </c>
      <c r="F640" s="136">
        <f t="shared" si="11"/>
        <v>5657.9723999999987</v>
      </c>
    </row>
    <row r="641" spans="1:6">
      <c r="A641" s="194">
        <v>11</v>
      </c>
      <c r="B641" s="195"/>
      <c r="C641" s="141" t="s">
        <v>1262</v>
      </c>
      <c r="D641" s="198" t="s">
        <v>1263</v>
      </c>
      <c r="E641" s="135">
        <f>'прайс 01072021'!E641*$G$9</f>
        <v>4714.976999999999</v>
      </c>
      <c r="F641" s="136">
        <f t="shared" si="11"/>
        <v>5657.9723999999987</v>
      </c>
    </row>
    <row r="642" spans="1:6">
      <c r="A642" s="194">
        <v>12</v>
      </c>
      <c r="B642" s="195"/>
      <c r="C642" s="141" t="s">
        <v>1264</v>
      </c>
      <c r="D642" s="198" t="s">
        <v>1265</v>
      </c>
      <c r="E642" s="135">
        <f>'прайс 01072021'!E642*$G$9</f>
        <v>101661.63299999997</v>
      </c>
      <c r="F642" s="136">
        <f t="shared" si="11"/>
        <v>121993.95959999996</v>
      </c>
    </row>
    <row r="643" spans="1:6">
      <c r="A643" s="194">
        <v>13</v>
      </c>
      <c r="B643" s="195"/>
      <c r="C643" s="141" t="s">
        <v>1266</v>
      </c>
      <c r="D643" s="198" t="s">
        <v>432</v>
      </c>
      <c r="E643" s="135">
        <f>'прайс 01072021'!E643*$G$9</f>
        <v>377.7059999999999</v>
      </c>
      <c r="F643" s="136">
        <f t="shared" si="11"/>
        <v>453.24719999999985</v>
      </c>
    </row>
    <row r="644" spans="1:6" s="142" customFormat="1">
      <c r="A644" s="194">
        <v>14</v>
      </c>
      <c r="B644" s="141"/>
      <c r="C644" s="141" t="s">
        <v>1267</v>
      </c>
      <c r="D644" s="141" t="s">
        <v>1268</v>
      </c>
      <c r="E644" s="135">
        <f>'прайс 01072021'!E644*$G$9</f>
        <v>8496.7979999999989</v>
      </c>
      <c r="F644" s="136">
        <f t="shared" si="11"/>
        <v>10196.157599999999</v>
      </c>
    </row>
    <row r="645" spans="1:6" s="142" customFormat="1">
      <c r="A645" s="194">
        <v>15</v>
      </c>
      <c r="B645" s="141"/>
      <c r="C645" s="141" t="s">
        <v>1269</v>
      </c>
      <c r="D645" s="141" t="s">
        <v>1270</v>
      </c>
      <c r="E645" s="135">
        <f>'прайс 01072021'!E645*$G$9</f>
        <v>8496.7979999999989</v>
      </c>
      <c r="F645" s="136">
        <f t="shared" si="11"/>
        <v>10196.157599999999</v>
      </c>
    </row>
    <row r="646" spans="1:6" ht="26.4">
      <c r="A646" s="194">
        <v>16</v>
      </c>
      <c r="B646" s="195"/>
      <c r="C646" s="141" t="s">
        <v>1271</v>
      </c>
      <c r="D646" s="198" t="s">
        <v>1272</v>
      </c>
      <c r="E646" s="135">
        <f>'прайс 01072021'!E646*$G$9</f>
        <v>58636.475999999995</v>
      </c>
      <c r="F646" s="136">
        <f t="shared" si="11"/>
        <v>70363.771199999988</v>
      </c>
    </row>
    <row r="647" spans="1:6" ht="26.4">
      <c r="A647" s="194">
        <v>17</v>
      </c>
      <c r="B647" s="195"/>
      <c r="C647" s="141" t="s">
        <v>1273</v>
      </c>
      <c r="D647" s="198" t="s">
        <v>1274</v>
      </c>
      <c r="E647" s="135">
        <f>'прайс 01072021'!E647*$G$9</f>
        <v>57798.539999999994</v>
      </c>
      <c r="F647" s="136">
        <f t="shared" si="11"/>
        <v>69358.247999999992</v>
      </c>
    </row>
    <row r="648" spans="1:6">
      <c r="A648" s="194">
        <v>18</v>
      </c>
      <c r="B648" s="195"/>
      <c r="C648" s="141" t="s">
        <v>1275</v>
      </c>
      <c r="D648" s="198" t="s">
        <v>1276</v>
      </c>
      <c r="E648" s="135">
        <f>'прайс 01072021'!E648*$G$9</f>
        <v>16068.374999999996</v>
      </c>
      <c r="F648" s="136">
        <f t="shared" si="11"/>
        <v>19282.049999999996</v>
      </c>
    </row>
    <row r="649" spans="1:6">
      <c r="A649" s="194">
        <v>19</v>
      </c>
      <c r="B649" s="195"/>
      <c r="C649" s="141" t="s">
        <v>1277</v>
      </c>
      <c r="D649" s="198" t="s">
        <v>1278</v>
      </c>
      <c r="E649" s="135">
        <f>'прайс 01072021'!E649*$G$9</f>
        <v>6401.9579999999987</v>
      </c>
      <c r="F649" s="136">
        <f t="shared" si="11"/>
        <v>7682.3495999999977</v>
      </c>
    </row>
    <row r="650" spans="1:6">
      <c r="A650" s="194">
        <v>20</v>
      </c>
      <c r="B650" s="195"/>
      <c r="C650" s="141" t="s">
        <v>1279</v>
      </c>
      <c r="D650" s="198" t="s">
        <v>1280</v>
      </c>
      <c r="E650" s="135">
        <f>'прайс 01072021'!E650*$G$9</f>
        <v>5406.9089999999997</v>
      </c>
      <c r="F650" s="136">
        <f t="shared" si="11"/>
        <v>6488.2907999999998</v>
      </c>
    </row>
    <row r="651" spans="1:6">
      <c r="A651" s="194">
        <v>21</v>
      </c>
      <c r="B651" s="195"/>
      <c r="C651" s="141" t="s">
        <v>1281</v>
      </c>
      <c r="D651" s="198" t="s">
        <v>1282</v>
      </c>
      <c r="E651" s="135">
        <f>'прайс 01072021'!E651*$G$9</f>
        <v>10658.291999999998</v>
      </c>
      <c r="F651" s="136">
        <f t="shared" si="11"/>
        <v>12789.950399999996</v>
      </c>
    </row>
    <row r="652" spans="1:6">
      <c r="A652" s="194">
        <v>22</v>
      </c>
      <c r="B652" s="195"/>
      <c r="C652" s="141" t="s">
        <v>1283</v>
      </c>
      <c r="D652" s="198" t="s">
        <v>1280</v>
      </c>
      <c r="E652" s="135">
        <f>'прайс 01072021'!E652*$G$9</f>
        <v>2475.7199999999993</v>
      </c>
      <c r="F652" s="136">
        <f t="shared" si="11"/>
        <v>2970.8639999999991</v>
      </c>
    </row>
    <row r="653" spans="1:6">
      <c r="A653" s="194">
        <v>23</v>
      </c>
      <c r="B653" s="195"/>
      <c r="C653" s="141" t="s">
        <v>1284</v>
      </c>
      <c r="D653" s="198" t="s">
        <v>1143</v>
      </c>
      <c r="E653" s="135">
        <f>'прайс 01072021'!E653*$G$9</f>
        <v>33611.072999999997</v>
      </c>
      <c r="F653" s="136">
        <f t="shared" si="11"/>
        <v>40333.287599999996</v>
      </c>
    </row>
    <row r="654" spans="1:6">
      <c r="A654" s="194">
        <v>24</v>
      </c>
      <c r="B654" s="195"/>
      <c r="C654" s="141" t="s">
        <v>1285</v>
      </c>
      <c r="D654" s="198" t="s">
        <v>475</v>
      </c>
      <c r="E654" s="135">
        <f>'прайс 01072021'!E654*$G$9</f>
        <v>4933.9829999999993</v>
      </c>
      <c r="F654" s="136">
        <f t="shared" si="11"/>
        <v>5920.7795999999989</v>
      </c>
    </row>
    <row r="655" spans="1:6">
      <c r="A655" s="194">
        <v>25</v>
      </c>
      <c r="B655" s="195"/>
      <c r="C655" s="196" t="s">
        <v>1286</v>
      </c>
      <c r="D655" s="197" t="s">
        <v>296</v>
      </c>
      <c r="E655" s="135">
        <f>'прайс 01072021'!E655*$G$9</f>
        <v>3500.9219999999991</v>
      </c>
      <c r="F655" s="136">
        <f t="shared" si="11"/>
        <v>4201.1063999999988</v>
      </c>
    </row>
    <row r="656" spans="1:6">
      <c r="A656" s="194">
        <v>26</v>
      </c>
      <c r="B656" s="195"/>
      <c r="C656" s="196" t="s">
        <v>1287</v>
      </c>
      <c r="D656" s="197" t="s">
        <v>1288</v>
      </c>
      <c r="E656" s="135">
        <f>'прайс 01072021'!E656*$G$9</f>
        <v>1341.0149999999996</v>
      </c>
      <c r="F656" s="136">
        <f t="shared" si="11"/>
        <v>1609.2179999999996</v>
      </c>
    </row>
    <row r="657" spans="1:6">
      <c r="A657" s="194">
        <v>27</v>
      </c>
      <c r="B657" s="195"/>
      <c r="C657" s="141" t="s">
        <v>1289</v>
      </c>
      <c r="D657" s="199" t="s">
        <v>772</v>
      </c>
      <c r="E657" s="135">
        <f>'прайс 01072021'!E657*$G$9</f>
        <v>141063.66899999997</v>
      </c>
      <c r="F657" s="136">
        <f t="shared" si="11"/>
        <v>169276.40279999995</v>
      </c>
    </row>
    <row r="658" spans="1:6">
      <c r="A658" s="194">
        <v>28</v>
      </c>
      <c r="B658" s="195"/>
      <c r="C658" s="196" t="s">
        <v>1290</v>
      </c>
      <c r="D658" s="197" t="s">
        <v>298</v>
      </c>
      <c r="E658" s="135">
        <f>'прайс 01072021'!E658*$G$9</f>
        <v>2047.2299999999996</v>
      </c>
      <c r="F658" s="136">
        <f t="shared" si="11"/>
        <v>2456.6759999999995</v>
      </c>
    </row>
    <row r="659" spans="1:6">
      <c r="A659" s="194">
        <v>29</v>
      </c>
      <c r="B659" s="195"/>
      <c r="C659" s="196" t="s">
        <v>1291</v>
      </c>
      <c r="D659" s="197" t="s">
        <v>1292</v>
      </c>
      <c r="E659" s="135">
        <f>'прайс 01072021'!E659*$G$9</f>
        <v>284.07299999999992</v>
      </c>
      <c r="F659" s="136">
        <f t="shared" si="11"/>
        <v>340.88759999999991</v>
      </c>
    </row>
    <row r="660" spans="1:6">
      <c r="A660" s="194">
        <v>30</v>
      </c>
      <c r="B660" s="195"/>
      <c r="C660" s="196" t="s">
        <v>1293</v>
      </c>
      <c r="D660" s="197" t="s">
        <v>1292</v>
      </c>
      <c r="E660" s="135">
        <f>'прайс 01072021'!E660*$G$9</f>
        <v>347.553</v>
      </c>
      <c r="F660" s="136">
        <f t="shared" si="11"/>
        <v>417.06360000000001</v>
      </c>
    </row>
    <row r="661" spans="1:6">
      <c r="A661" s="194">
        <v>31</v>
      </c>
      <c r="B661" s="195"/>
      <c r="C661" s="141" t="s">
        <v>1294</v>
      </c>
      <c r="D661" s="199" t="s">
        <v>1295</v>
      </c>
      <c r="E661" s="135">
        <f>'прайс 01072021'!E661*$G$9</f>
        <v>202252.04099999994</v>
      </c>
      <c r="F661" s="136">
        <f t="shared" si="11"/>
        <v>242702.44919999992</v>
      </c>
    </row>
    <row r="662" spans="1:6">
      <c r="A662" s="194">
        <v>32</v>
      </c>
      <c r="B662" s="195"/>
      <c r="C662" s="141" t="s">
        <v>1296</v>
      </c>
      <c r="D662" s="199" t="s">
        <v>27</v>
      </c>
      <c r="E662" s="135">
        <f>'прайс 01072021'!E662*$G$9</f>
        <v>33960.212999999989</v>
      </c>
      <c r="F662" s="136">
        <f t="shared" si="11"/>
        <v>40752.255599999982</v>
      </c>
    </row>
    <row r="663" spans="1:6">
      <c r="A663" s="194">
        <v>33</v>
      </c>
      <c r="B663" s="195"/>
      <c r="C663" s="141" t="s">
        <v>1297</v>
      </c>
      <c r="D663" s="199" t="s">
        <v>1151</v>
      </c>
      <c r="E663" s="135">
        <f>'прайс 01072021'!E663*$G$9</f>
        <v>1577.4779999999998</v>
      </c>
      <c r="F663" s="136">
        <f t="shared" si="11"/>
        <v>1892.9735999999998</v>
      </c>
    </row>
    <row r="664" spans="1:6">
      <c r="A664" s="194">
        <v>34</v>
      </c>
      <c r="B664" s="195"/>
      <c r="C664" s="196" t="s">
        <v>1298</v>
      </c>
      <c r="D664" s="197" t="s">
        <v>1104</v>
      </c>
      <c r="E664" s="135">
        <f>'прайс 01072021'!E664*$G$9</f>
        <v>24657.218999999997</v>
      </c>
      <c r="F664" s="136">
        <f t="shared" si="11"/>
        <v>29588.662799999995</v>
      </c>
    </row>
    <row r="665" spans="1:6">
      <c r="A665" s="194">
        <v>35</v>
      </c>
      <c r="B665" s="195"/>
      <c r="C665" s="196" t="s">
        <v>1299</v>
      </c>
      <c r="D665" s="199" t="s">
        <v>1300</v>
      </c>
      <c r="E665" s="135">
        <f>'прайс 01072021'!E665*$G$9</f>
        <v>2539.1999999999994</v>
      </c>
      <c r="F665" s="136">
        <f t="shared" si="11"/>
        <v>3047.0399999999991</v>
      </c>
    </row>
    <row r="666" spans="1:6">
      <c r="A666" s="194">
        <v>36</v>
      </c>
      <c r="B666" s="195"/>
      <c r="C666" s="196" t="s">
        <v>1301</v>
      </c>
      <c r="D666" s="199" t="s">
        <v>1300</v>
      </c>
      <c r="E666" s="135">
        <f>'прайс 01072021'!E666*$G$9</f>
        <v>2539.1999999999994</v>
      </c>
      <c r="F666" s="136">
        <f t="shared" si="11"/>
        <v>3047.0399999999991</v>
      </c>
    </row>
    <row r="667" spans="1:6">
      <c r="A667" s="194">
        <v>37</v>
      </c>
      <c r="B667" s="195"/>
      <c r="C667" s="196" t="s">
        <v>1302</v>
      </c>
      <c r="D667" s="199" t="s">
        <v>1303</v>
      </c>
      <c r="E667" s="135">
        <f>'прайс 01072021'!E667*$G$9</f>
        <v>65808.128999999986</v>
      </c>
      <c r="F667" s="136">
        <f t="shared" si="11"/>
        <v>78969.754799999981</v>
      </c>
    </row>
    <row r="668" spans="1:6">
      <c r="A668" s="194">
        <v>38</v>
      </c>
      <c r="B668" s="195"/>
      <c r="C668" s="196" t="s">
        <v>1304</v>
      </c>
      <c r="D668" s="199" t="s">
        <v>1305</v>
      </c>
      <c r="E668" s="135">
        <f>'прайс 01072021'!E668*$G$9</f>
        <v>36043.943999999996</v>
      </c>
      <c r="F668" s="136">
        <f t="shared" si="11"/>
        <v>43252.732799999991</v>
      </c>
    </row>
    <row r="669" spans="1:6">
      <c r="A669" s="194">
        <v>39</v>
      </c>
      <c r="B669" s="195"/>
      <c r="C669" s="196" t="s">
        <v>1306</v>
      </c>
      <c r="D669" s="197" t="s">
        <v>475</v>
      </c>
      <c r="E669" s="135">
        <f>'прайс 01072021'!E669*$G$9</f>
        <v>8371.4249999999975</v>
      </c>
      <c r="F669" s="136">
        <f t="shared" si="11"/>
        <v>10045.709999999997</v>
      </c>
    </row>
    <row r="670" spans="1:6">
      <c r="A670" s="194">
        <v>40</v>
      </c>
      <c r="B670" s="195"/>
      <c r="C670" s="196" t="s">
        <v>1307</v>
      </c>
      <c r="D670" s="199" t="s">
        <v>1308</v>
      </c>
      <c r="E670" s="135">
        <f>'прайс 01072021'!E670*$G$9</f>
        <v>20938.877999999997</v>
      </c>
      <c r="F670" s="136">
        <f t="shared" si="11"/>
        <v>25126.653599999994</v>
      </c>
    </row>
    <row r="671" spans="1:6">
      <c r="A671" s="194">
        <v>41</v>
      </c>
      <c r="B671" s="195"/>
      <c r="C671" s="196" t="s">
        <v>1309</v>
      </c>
      <c r="D671" s="199" t="s">
        <v>1104</v>
      </c>
      <c r="E671" s="135">
        <f>'прайс 01072021'!E671*$G$9</f>
        <v>23368.575000000001</v>
      </c>
      <c r="F671" s="136">
        <f t="shared" si="11"/>
        <v>28042.29</v>
      </c>
    </row>
    <row r="672" spans="1:6">
      <c r="A672" s="194">
        <v>42</v>
      </c>
      <c r="B672" s="195"/>
      <c r="C672" s="196" t="s">
        <v>1310</v>
      </c>
      <c r="D672" s="199" t="s">
        <v>1311</v>
      </c>
      <c r="E672" s="135">
        <f>'прайс 01072021'!E672*$G$9</f>
        <v>4683.2369999999992</v>
      </c>
      <c r="F672" s="136">
        <f t="shared" si="11"/>
        <v>5619.884399999999</v>
      </c>
    </row>
    <row r="673" spans="1:6">
      <c r="A673" s="194">
        <v>43</v>
      </c>
      <c r="B673" s="195"/>
      <c r="C673" s="196" t="s">
        <v>1312</v>
      </c>
      <c r="D673" s="199" t="s">
        <v>1311</v>
      </c>
      <c r="E673" s="135">
        <f>'прайс 01072021'!E673*$G$9</f>
        <v>14316.326999999999</v>
      </c>
      <c r="F673" s="136">
        <f t="shared" si="11"/>
        <v>17179.592399999998</v>
      </c>
    </row>
    <row r="674" spans="1:6">
      <c r="A674" s="194">
        <v>44</v>
      </c>
      <c r="B674" s="195"/>
      <c r="C674" s="196" t="s">
        <v>1313</v>
      </c>
      <c r="D674" s="199" t="s">
        <v>1311</v>
      </c>
      <c r="E674" s="135">
        <f>'прайс 01072021'!E674*$G$9</f>
        <v>16695.239999999994</v>
      </c>
      <c r="F674" s="136">
        <f t="shared" si="11"/>
        <v>20034.287999999993</v>
      </c>
    </row>
    <row r="675" spans="1:6">
      <c r="A675" s="194">
        <v>45</v>
      </c>
      <c r="B675" s="195"/>
      <c r="C675" s="196" t="s">
        <v>1314</v>
      </c>
      <c r="D675" s="197" t="s">
        <v>475</v>
      </c>
      <c r="E675" s="135">
        <f>'прайс 01072021'!E675*$G$9</f>
        <v>9869.5529999999981</v>
      </c>
      <c r="F675" s="136">
        <f t="shared" si="11"/>
        <v>11843.463599999997</v>
      </c>
    </row>
    <row r="676" spans="1:6">
      <c r="A676" s="194">
        <v>46</v>
      </c>
      <c r="B676" s="195"/>
      <c r="C676" s="196" t="s">
        <v>1315</v>
      </c>
      <c r="D676" s="199" t="s">
        <v>1143</v>
      </c>
      <c r="E676" s="135">
        <f>'прайс 01072021'!E676*$G$9</f>
        <v>59912.423999999985</v>
      </c>
      <c r="F676" s="136">
        <f t="shared" si="11"/>
        <v>71894.908799999976</v>
      </c>
    </row>
    <row r="677" spans="1:6">
      <c r="A677" s="194">
        <v>47</v>
      </c>
      <c r="B677" s="195"/>
      <c r="C677" s="196" t="s">
        <v>1316</v>
      </c>
      <c r="D677" s="199" t="s">
        <v>475</v>
      </c>
      <c r="E677" s="135">
        <f>'прайс 01072021'!E677*$G$9</f>
        <v>8166.7019999999984</v>
      </c>
      <c r="F677" s="136">
        <f t="shared" si="11"/>
        <v>9800.0423999999985</v>
      </c>
    </row>
    <row r="678" spans="1:6">
      <c r="A678" s="194">
        <v>48</v>
      </c>
      <c r="B678" s="195"/>
      <c r="C678" s="196" t="s">
        <v>1317</v>
      </c>
      <c r="D678" s="199" t="s">
        <v>1318</v>
      </c>
      <c r="E678" s="135">
        <f>'прайс 01072021'!E678*$G$9</f>
        <v>24657.218999999997</v>
      </c>
      <c r="F678" s="136">
        <f t="shared" si="11"/>
        <v>29588.662799999995</v>
      </c>
    </row>
    <row r="679" spans="1:6">
      <c r="A679" s="194">
        <v>49</v>
      </c>
      <c r="B679" s="195"/>
      <c r="C679" s="196" t="s">
        <v>1319</v>
      </c>
      <c r="D679" s="199" t="s">
        <v>1320</v>
      </c>
      <c r="E679" s="135">
        <f>'прайс 01072021'!E679*$G$9</f>
        <v>19002.737999999998</v>
      </c>
      <c r="F679" s="136">
        <f t="shared" si="11"/>
        <v>22803.285599999996</v>
      </c>
    </row>
    <row r="680" spans="1:6">
      <c r="A680" s="194">
        <v>50</v>
      </c>
      <c r="B680" s="195"/>
      <c r="C680" s="196" t="s">
        <v>1321</v>
      </c>
      <c r="D680" s="199" t="s">
        <v>1322</v>
      </c>
      <c r="E680" s="135">
        <f>'прайс 01072021'!E680*$G$9</f>
        <v>108096.91799999998</v>
      </c>
      <c r="F680" s="136">
        <f t="shared" si="11"/>
        <v>129716.30159999996</v>
      </c>
    </row>
    <row r="681" spans="1:6">
      <c r="A681" s="194">
        <v>51</v>
      </c>
      <c r="B681" s="195"/>
      <c r="C681" s="196" t="s">
        <v>1323</v>
      </c>
      <c r="D681" s="199" t="s">
        <v>1324</v>
      </c>
      <c r="E681" s="135">
        <f>'прайс 01072021'!E681*$G$9</f>
        <v>7125.6299999999992</v>
      </c>
      <c r="F681" s="136">
        <f t="shared" si="11"/>
        <v>8550.7559999999994</v>
      </c>
    </row>
    <row r="682" spans="1:6">
      <c r="A682" s="194">
        <v>52</v>
      </c>
      <c r="B682" s="195"/>
      <c r="C682" s="196" t="s">
        <v>1325</v>
      </c>
      <c r="D682" s="199" t="s">
        <v>1326</v>
      </c>
      <c r="E682" s="135">
        <f>'прайс 01072021'!E682*$G$9</f>
        <v>81638.453999999983</v>
      </c>
      <c r="F682" s="136">
        <f t="shared" si="11"/>
        <v>97966.14479999998</v>
      </c>
    </row>
    <row r="683" spans="1:6">
      <c r="A683" s="194">
        <v>53</v>
      </c>
      <c r="B683" s="195"/>
      <c r="C683" s="196" t="s">
        <v>1327</v>
      </c>
      <c r="D683" s="199" t="s">
        <v>27</v>
      </c>
      <c r="E683" s="135">
        <f>'прайс 01072021'!E683*$G$9</f>
        <v>23397.140999999996</v>
      </c>
      <c r="F683" s="136">
        <f t="shared" si="11"/>
        <v>28076.569199999994</v>
      </c>
    </row>
    <row r="684" spans="1:6">
      <c r="A684" s="194">
        <v>54</v>
      </c>
      <c r="B684" s="195"/>
      <c r="C684" s="196" t="s">
        <v>1328</v>
      </c>
      <c r="D684" s="199" t="s">
        <v>27</v>
      </c>
      <c r="E684" s="135">
        <f>'прайс 01072021'!E684*$G$9</f>
        <v>13070.531999999997</v>
      </c>
      <c r="F684" s="136">
        <f t="shared" si="11"/>
        <v>15684.638399999996</v>
      </c>
    </row>
    <row r="685" spans="1:6">
      <c r="A685" s="194">
        <v>55</v>
      </c>
      <c r="B685" s="195"/>
      <c r="C685" s="196" t="s">
        <v>1329</v>
      </c>
      <c r="D685" s="199" t="s">
        <v>1330</v>
      </c>
      <c r="E685" s="135">
        <f>'прайс 01072021'!E685*$G$9</f>
        <v>177156.80999999994</v>
      </c>
      <c r="F685" s="136">
        <f t="shared" si="11"/>
        <v>212588.17199999993</v>
      </c>
    </row>
    <row r="686" spans="1:6">
      <c r="A686" s="194">
        <v>56</v>
      </c>
      <c r="B686" s="195"/>
      <c r="C686" s="196" t="s">
        <v>1331</v>
      </c>
      <c r="D686" s="199" t="s">
        <v>1332</v>
      </c>
      <c r="E686" s="135">
        <f>'прайс 01072021'!E686*$G$9</f>
        <v>180026.10599999997</v>
      </c>
      <c r="F686" s="136">
        <f t="shared" si="11"/>
        <v>216031.32719999997</v>
      </c>
    </row>
    <row r="687" spans="1:6">
      <c r="A687" s="194">
        <v>57</v>
      </c>
      <c r="B687" s="195"/>
      <c r="C687" s="196" t="s">
        <v>1333</v>
      </c>
      <c r="D687" s="199" t="s">
        <v>1334</v>
      </c>
      <c r="E687" s="135">
        <f>'прайс 01072021'!E687*$G$9</f>
        <v>177156.80999999994</v>
      </c>
      <c r="F687" s="136">
        <f t="shared" si="11"/>
        <v>212588.17199999993</v>
      </c>
    </row>
    <row r="688" spans="1:6">
      <c r="A688" s="194">
        <v>58</v>
      </c>
      <c r="B688" s="195"/>
      <c r="C688" s="196" t="s">
        <v>1335</v>
      </c>
      <c r="D688" s="199" t="s">
        <v>298</v>
      </c>
      <c r="E688" s="135">
        <f>'прайс 01072021'!E688*$G$9</f>
        <v>1923.4439999999997</v>
      </c>
      <c r="F688" s="136">
        <f t="shared" si="11"/>
        <v>2308.1327999999994</v>
      </c>
    </row>
    <row r="689" spans="1:6">
      <c r="A689" s="194">
        <v>59</v>
      </c>
      <c r="B689" s="195"/>
      <c r="C689" s="196" t="s">
        <v>1336</v>
      </c>
      <c r="D689" s="199" t="s">
        <v>553</v>
      </c>
      <c r="E689" s="135">
        <f>'прайс 01072021'!E689*$G$9</f>
        <v>679.23599999999999</v>
      </c>
      <c r="F689" s="136">
        <f t="shared" si="11"/>
        <v>815.08319999999992</v>
      </c>
    </row>
    <row r="690" spans="1:6">
      <c r="A690" s="194">
        <v>60</v>
      </c>
      <c r="B690" s="195"/>
      <c r="C690" s="196" t="s">
        <v>1337</v>
      </c>
      <c r="D690" s="199" t="s">
        <v>1311</v>
      </c>
      <c r="E690" s="135">
        <f>'прайс 01072021'!E690*$G$9</f>
        <v>13306.994999999997</v>
      </c>
      <c r="F690" s="136">
        <f t="shared" si="11"/>
        <v>15968.393999999997</v>
      </c>
    </row>
    <row r="691" spans="1:6">
      <c r="A691" s="194">
        <v>61</v>
      </c>
      <c r="B691" s="195"/>
      <c r="C691" s="196" t="s">
        <v>1338</v>
      </c>
      <c r="D691" s="199" t="s">
        <v>1339</v>
      </c>
      <c r="E691" s="135">
        <f>'прайс 01072021'!E691*$G$9</f>
        <v>21159.470999999998</v>
      </c>
      <c r="F691" s="136">
        <f t="shared" si="11"/>
        <v>25391.365199999997</v>
      </c>
    </row>
    <row r="692" spans="1:6">
      <c r="A692" s="194">
        <v>62</v>
      </c>
      <c r="B692" s="195"/>
      <c r="C692" s="196" t="s">
        <v>1340</v>
      </c>
      <c r="D692" s="199" t="s">
        <v>407</v>
      </c>
      <c r="E692" s="135">
        <f>'прайс 01072021'!E692*$G$9</f>
        <v>1594.9349999999999</v>
      </c>
      <c r="F692" s="136">
        <f t="shared" si="11"/>
        <v>1913.9219999999998</v>
      </c>
    </row>
    <row r="693" spans="1:6">
      <c r="A693" s="194">
        <v>63</v>
      </c>
      <c r="B693" s="195"/>
      <c r="C693" s="196" t="s">
        <v>1341</v>
      </c>
      <c r="D693" s="199" t="s">
        <v>1342</v>
      </c>
      <c r="E693" s="135">
        <f>'прайс 01072021'!E693*$G$9</f>
        <v>314.22599999999994</v>
      </c>
      <c r="F693" s="136">
        <f t="shared" si="11"/>
        <v>377.07119999999992</v>
      </c>
    </row>
    <row r="694" spans="1:6">
      <c r="A694" s="194">
        <v>64</v>
      </c>
      <c r="B694" s="195"/>
      <c r="C694" s="196" t="s">
        <v>1343</v>
      </c>
      <c r="D694" s="199" t="s">
        <v>1344</v>
      </c>
      <c r="E694" s="135">
        <f>'прайс 01072021'!E694*$G$9</f>
        <v>974.41799999999978</v>
      </c>
      <c r="F694" s="136">
        <f t="shared" si="11"/>
        <v>1169.3015999999998</v>
      </c>
    </row>
    <row r="695" spans="1:6">
      <c r="A695" s="194">
        <v>65</v>
      </c>
      <c r="B695" s="195"/>
      <c r="C695" s="196" t="s">
        <v>1345</v>
      </c>
      <c r="D695" s="199" t="s">
        <v>1346</v>
      </c>
      <c r="E695" s="135">
        <f>'прайс 01072021'!E695*$G$9</f>
        <v>974.41799999999978</v>
      </c>
      <c r="F695" s="136">
        <f t="shared" ref="F695:F758" si="12">E695*$G$10</f>
        <v>1169.3015999999998</v>
      </c>
    </row>
    <row r="696" spans="1:6">
      <c r="A696" s="194">
        <v>66</v>
      </c>
      <c r="B696" s="195"/>
      <c r="C696" s="196" t="s">
        <v>1347</v>
      </c>
      <c r="D696" s="199" t="s">
        <v>1344</v>
      </c>
      <c r="E696" s="135">
        <f>'прайс 01072021'!E696*$G$9</f>
        <v>1071.2249999999997</v>
      </c>
      <c r="F696" s="136">
        <f t="shared" si="12"/>
        <v>1285.4699999999996</v>
      </c>
    </row>
    <row r="697" spans="1:6">
      <c r="A697" s="194">
        <v>67</v>
      </c>
      <c r="B697" s="195"/>
      <c r="C697" s="196" t="s">
        <v>1348</v>
      </c>
      <c r="D697" s="199" t="s">
        <v>1344</v>
      </c>
      <c r="E697" s="135">
        <f>'прайс 01072021'!E697*$G$9</f>
        <v>1607.6309999999996</v>
      </c>
      <c r="F697" s="136">
        <f t="shared" si="12"/>
        <v>1929.1571999999994</v>
      </c>
    </row>
    <row r="698" spans="1:6" s="142" customFormat="1">
      <c r="A698" s="194">
        <v>68</v>
      </c>
      <c r="B698" s="200"/>
      <c r="C698" s="141" t="s">
        <v>1349</v>
      </c>
      <c r="D698" s="141" t="s">
        <v>1350</v>
      </c>
      <c r="E698" s="135">
        <f>'прайс 01072021'!E698*$G$9</f>
        <v>822.0659999999998</v>
      </c>
      <c r="F698" s="136">
        <f t="shared" si="12"/>
        <v>986.47919999999976</v>
      </c>
    </row>
    <row r="699" spans="1:6" s="142" customFormat="1">
      <c r="A699" s="194">
        <v>69</v>
      </c>
      <c r="B699" s="200"/>
      <c r="C699" s="141" t="s">
        <v>1351</v>
      </c>
      <c r="D699" s="141" t="s">
        <v>1350</v>
      </c>
      <c r="E699" s="135">
        <f>'прайс 01072021'!E699*$G$9</f>
        <v>844.28399999999988</v>
      </c>
      <c r="F699" s="136">
        <f t="shared" si="12"/>
        <v>1013.1407999999998</v>
      </c>
    </row>
    <row r="700" spans="1:6" s="142" customFormat="1">
      <c r="A700" s="194">
        <v>70</v>
      </c>
      <c r="B700" s="200"/>
      <c r="C700" s="141" t="s">
        <v>1352</v>
      </c>
      <c r="D700" s="141" t="s">
        <v>1350</v>
      </c>
      <c r="E700" s="135">
        <f>'прайс 01072021'!E700*$G$9</f>
        <v>799.84799999999984</v>
      </c>
      <c r="F700" s="136">
        <f t="shared" si="12"/>
        <v>959.81759999999974</v>
      </c>
    </row>
    <row r="701" spans="1:6" s="142" customFormat="1">
      <c r="A701" s="194">
        <v>71</v>
      </c>
      <c r="B701" s="200"/>
      <c r="C701" s="141" t="s">
        <v>1353</v>
      </c>
      <c r="D701" s="141" t="s">
        <v>1350</v>
      </c>
      <c r="E701" s="135">
        <f>'прайс 01072021'!E701*$G$9</f>
        <v>830.00099999999986</v>
      </c>
      <c r="F701" s="136">
        <f t="shared" si="12"/>
        <v>996.00119999999981</v>
      </c>
    </row>
    <row r="702" spans="1:6" s="142" customFormat="1">
      <c r="A702" s="194">
        <v>72</v>
      </c>
      <c r="B702" s="200"/>
      <c r="C702" s="141" t="s">
        <v>1354</v>
      </c>
      <c r="D702" s="141" t="s">
        <v>1350</v>
      </c>
      <c r="E702" s="135">
        <f>'прайс 01072021'!E702*$G$9</f>
        <v>764.93399999999986</v>
      </c>
      <c r="F702" s="136">
        <f t="shared" si="12"/>
        <v>917.92079999999976</v>
      </c>
    </row>
    <row r="703" spans="1:6" s="142" customFormat="1">
      <c r="A703" s="194">
        <v>73</v>
      </c>
      <c r="B703" s="200"/>
      <c r="C703" s="141" t="s">
        <v>1355</v>
      </c>
      <c r="D703" s="141" t="s">
        <v>1350</v>
      </c>
      <c r="E703" s="135">
        <f>'прайс 01072021'!E703*$G$9</f>
        <v>764.93399999999986</v>
      </c>
      <c r="F703" s="136">
        <f t="shared" si="12"/>
        <v>917.92079999999976</v>
      </c>
    </row>
    <row r="704" spans="1:6" s="142" customFormat="1">
      <c r="A704" s="194">
        <v>74</v>
      </c>
      <c r="B704" s="200"/>
      <c r="C704" s="141" t="s">
        <v>1356</v>
      </c>
      <c r="D704" s="141" t="s">
        <v>1350</v>
      </c>
      <c r="E704" s="135">
        <f>'прайс 01072021'!E704*$G$9</f>
        <v>801.43499999999995</v>
      </c>
      <c r="F704" s="136">
        <f t="shared" si="12"/>
        <v>961.72199999999987</v>
      </c>
    </row>
    <row r="705" spans="1:6" s="142" customFormat="1">
      <c r="A705" s="194">
        <v>75</v>
      </c>
      <c r="B705" s="200"/>
      <c r="C705" s="141" t="s">
        <v>1357</v>
      </c>
      <c r="D705" s="141" t="s">
        <v>1350</v>
      </c>
      <c r="E705" s="135">
        <f>'прайс 01072021'!E705*$G$9</f>
        <v>801.43499999999995</v>
      </c>
      <c r="F705" s="136">
        <f t="shared" si="12"/>
        <v>961.72199999999987</v>
      </c>
    </row>
    <row r="706" spans="1:6" s="142" customFormat="1">
      <c r="A706" s="194">
        <v>76</v>
      </c>
      <c r="B706" s="200"/>
      <c r="C706" s="141" t="s">
        <v>1358</v>
      </c>
      <c r="D706" s="141" t="s">
        <v>1350</v>
      </c>
      <c r="E706" s="135">
        <f>'прайс 01072021'!E706*$G$9</f>
        <v>839.5229999999998</v>
      </c>
      <c r="F706" s="136">
        <f t="shared" si="12"/>
        <v>1007.4275999999998</v>
      </c>
    </row>
    <row r="707" spans="1:6" s="142" customFormat="1">
      <c r="A707" s="194">
        <v>77</v>
      </c>
      <c r="B707" s="200"/>
      <c r="C707" s="141" t="s">
        <v>1359</v>
      </c>
      <c r="D707" s="141" t="s">
        <v>1350</v>
      </c>
      <c r="E707" s="135">
        <f>'прайс 01072021'!E707*$G$9</f>
        <v>758.58599999999979</v>
      </c>
      <c r="F707" s="136">
        <f t="shared" si="12"/>
        <v>910.30319999999972</v>
      </c>
    </row>
    <row r="708" spans="1:6" s="142" customFormat="1">
      <c r="A708" s="194">
        <v>78</v>
      </c>
      <c r="B708" s="200"/>
      <c r="C708" s="141" t="s">
        <v>1360</v>
      </c>
      <c r="D708" s="141" t="s">
        <v>1350</v>
      </c>
      <c r="E708" s="135">
        <f>'прайс 01072021'!E708*$G$9</f>
        <v>823.65299999999979</v>
      </c>
      <c r="F708" s="136">
        <f t="shared" si="12"/>
        <v>988.38359999999966</v>
      </c>
    </row>
    <row r="709" spans="1:6">
      <c r="A709" s="194">
        <v>79</v>
      </c>
      <c r="B709" s="195"/>
      <c r="C709" s="141" t="s">
        <v>1361</v>
      </c>
      <c r="D709" s="198" t="s">
        <v>1362</v>
      </c>
      <c r="E709" s="135">
        <f>'прайс 01072021'!E709*$G$9</f>
        <v>136853.35799999998</v>
      </c>
      <c r="F709" s="136">
        <f t="shared" si="12"/>
        <v>164224.02959999998</v>
      </c>
    </row>
    <row r="710" spans="1:6">
      <c r="A710" s="194">
        <v>80</v>
      </c>
      <c r="B710" s="195"/>
      <c r="C710" s="196" t="s">
        <v>1363</v>
      </c>
      <c r="D710" s="197" t="s">
        <v>61</v>
      </c>
      <c r="E710" s="135">
        <f>'прайс 01072021'!E710*$G$9</f>
        <v>299.94299999999998</v>
      </c>
      <c r="F710" s="136">
        <f t="shared" si="12"/>
        <v>359.93159999999995</v>
      </c>
    </row>
    <row r="711" spans="1:6">
      <c r="A711" s="194">
        <v>81</v>
      </c>
      <c r="B711" s="195"/>
      <c r="C711" s="196" t="s">
        <v>1364</v>
      </c>
      <c r="D711" s="197" t="s">
        <v>276</v>
      </c>
      <c r="E711" s="135">
        <f>'прайс 01072021'!E711*$G$9</f>
        <v>1831.3979999999997</v>
      </c>
      <c r="F711" s="136">
        <f t="shared" si="12"/>
        <v>2197.6775999999995</v>
      </c>
    </row>
    <row r="712" spans="1:6">
      <c r="A712" s="194">
        <v>82</v>
      </c>
      <c r="B712" s="195"/>
      <c r="C712" s="196" t="s">
        <v>1365</v>
      </c>
      <c r="D712" s="197" t="s">
        <v>475</v>
      </c>
      <c r="E712" s="135">
        <f>'прайс 01072021'!E712*$G$9</f>
        <v>4192.8539999999994</v>
      </c>
      <c r="F712" s="136">
        <f t="shared" si="12"/>
        <v>5031.4247999999989</v>
      </c>
    </row>
    <row r="713" spans="1:6">
      <c r="A713" s="194">
        <v>83</v>
      </c>
      <c r="B713" s="195"/>
      <c r="C713" s="196" t="s">
        <v>1366</v>
      </c>
      <c r="D713" s="197" t="s">
        <v>198</v>
      </c>
      <c r="E713" s="135">
        <f>'прайс 01072021'!E713*$G$9</f>
        <v>314.22599999999994</v>
      </c>
      <c r="F713" s="136">
        <f t="shared" si="12"/>
        <v>377.07119999999992</v>
      </c>
    </row>
    <row r="714" spans="1:6">
      <c r="A714" s="194">
        <v>84</v>
      </c>
      <c r="B714" s="195"/>
      <c r="C714" s="196" t="s">
        <v>1367</v>
      </c>
      <c r="D714" s="199" t="s">
        <v>1368</v>
      </c>
      <c r="E714" s="135">
        <f>'прайс 01072021'!E714*$G$9</f>
        <v>2429.6969999999997</v>
      </c>
      <c r="F714" s="136">
        <f t="shared" si="12"/>
        <v>2915.6363999999994</v>
      </c>
    </row>
    <row r="715" spans="1:6">
      <c r="A715" s="194">
        <v>85</v>
      </c>
      <c r="B715" s="195"/>
      <c r="C715" s="196" t="s">
        <v>1369</v>
      </c>
      <c r="D715" s="199" t="s">
        <v>475</v>
      </c>
      <c r="E715" s="135">
        <f>'прайс 01072021'!E715*$G$9</f>
        <v>16682.543999999998</v>
      </c>
      <c r="F715" s="136">
        <f t="shared" si="12"/>
        <v>20019.052799999998</v>
      </c>
    </row>
    <row r="716" spans="1:6">
      <c r="A716" s="194">
        <v>86</v>
      </c>
      <c r="B716" s="195"/>
      <c r="C716" s="196" t="s">
        <v>1370</v>
      </c>
      <c r="D716" s="199" t="s">
        <v>1371</v>
      </c>
      <c r="E716" s="135">
        <f>'прайс 01072021'!E716*$G$9</f>
        <v>20161.247999999996</v>
      </c>
      <c r="F716" s="136">
        <f t="shared" si="12"/>
        <v>24193.497599999995</v>
      </c>
    </row>
    <row r="717" spans="1:6">
      <c r="A717" s="194">
        <v>87</v>
      </c>
      <c r="B717" s="195"/>
      <c r="C717" s="196" t="s">
        <v>1372</v>
      </c>
      <c r="D717" s="199" t="s">
        <v>1373</v>
      </c>
      <c r="E717" s="135">
        <f>'прайс 01072021'!E717*$G$9</f>
        <v>12910.244999999997</v>
      </c>
      <c r="F717" s="136">
        <f t="shared" si="12"/>
        <v>15492.293999999996</v>
      </c>
    </row>
    <row r="718" spans="1:6">
      <c r="A718" s="194">
        <v>88</v>
      </c>
      <c r="B718" s="195"/>
      <c r="C718" s="196" t="s">
        <v>1374</v>
      </c>
      <c r="D718" s="199" t="s">
        <v>1375</v>
      </c>
      <c r="E718" s="135">
        <f>'прайс 01072021'!E718*$G$9</f>
        <v>2553.4829999999997</v>
      </c>
      <c r="F718" s="136">
        <f t="shared" si="12"/>
        <v>3064.1795999999995</v>
      </c>
    </row>
    <row r="719" spans="1:6">
      <c r="A719" s="194">
        <v>89</v>
      </c>
      <c r="B719" s="195"/>
      <c r="C719" s="196" t="s">
        <v>1376</v>
      </c>
      <c r="D719" s="199" t="s">
        <v>1375</v>
      </c>
      <c r="E719" s="135">
        <f>'прайс 01072021'!E719*$G$9</f>
        <v>1482.2579999999996</v>
      </c>
      <c r="F719" s="136">
        <f t="shared" si="12"/>
        <v>1778.7095999999995</v>
      </c>
    </row>
    <row r="720" spans="1:6">
      <c r="A720" s="194">
        <v>90</v>
      </c>
      <c r="B720" s="195"/>
      <c r="C720" s="196" t="s">
        <v>1377</v>
      </c>
      <c r="D720" s="199" t="s">
        <v>298</v>
      </c>
      <c r="E720" s="135">
        <f>'прайс 01072021'!E720*$G$9</f>
        <v>347.553</v>
      </c>
      <c r="F720" s="136">
        <f t="shared" si="12"/>
        <v>417.06360000000001</v>
      </c>
    </row>
    <row r="721" spans="1:6">
      <c r="A721" s="194">
        <v>91</v>
      </c>
      <c r="B721" s="195"/>
      <c r="C721" s="196" t="s">
        <v>1378</v>
      </c>
      <c r="D721" s="199" t="s">
        <v>298</v>
      </c>
      <c r="E721" s="135">
        <f>'прайс 01072021'!E721*$G$9</f>
        <v>347.553</v>
      </c>
      <c r="F721" s="136">
        <f t="shared" si="12"/>
        <v>417.06360000000001</v>
      </c>
    </row>
    <row r="722" spans="1:6">
      <c r="A722" s="194">
        <v>92</v>
      </c>
      <c r="B722" s="195"/>
      <c r="C722" s="196" t="s">
        <v>1379</v>
      </c>
      <c r="D722" s="199" t="s">
        <v>1375</v>
      </c>
      <c r="E722" s="135">
        <f>'прайс 01072021'!E722*$G$9</f>
        <v>1055.3549999999996</v>
      </c>
      <c r="F722" s="136">
        <f t="shared" si="12"/>
        <v>1266.4259999999995</v>
      </c>
    </row>
    <row r="723" spans="1:6">
      <c r="A723" s="194">
        <v>93</v>
      </c>
      <c r="B723" s="195"/>
      <c r="C723" s="196" t="s">
        <v>1380</v>
      </c>
      <c r="D723" s="199" t="s">
        <v>1375</v>
      </c>
      <c r="E723" s="135">
        <f>'прайс 01072021'!E723*$G$9</f>
        <v>6481.3079999999991</v>
      </c>
      <c r="F723" s="136">
        <f t="shared" si="12"/>
        <v>7777.5695999999989</v>
      </c>
    </row>
    <row r="724" spans="1:6">
      <c r="A724" s="194">
        <v>94</v>
      </c>
      <c r="B724" s="195"/>
      <c r="C724" s="196" t="s">
        <v>1381</v>
      </c>
      <c r="D724" s="199" t="s">
        <v>1375</v>
      </c>
      <c r="E724" s="135">
        <f>'прайс 01072021'!E724*$G$9</f>
        <v>5092.6829999999991</v>
      </c>
      <c r="F724" s="136">
        <f t="shared" si="12"/>
        <v>6111.2195999999985</v>
      </c>
    </row>
    <row r="725" spans="1:6">
      <c r="A725" s="194">
        <v>95</v>
      </c>
      <c r="B725" s="195"/>
      <c r="C725" s="196" t="s">
        <v>1382</v>
      </c>
      <c r="D725" s="199" t="s">
        <v>1383</v>
      </c>
      <c r="E725" s="135">
        <f>'прайс 01072021'!E725*$G$9</f>
        <v>439787.85299999994</v>
      </c>
      <c r="F725" s="136">
        <f t="shared" si="12"/>
        <v>527745.42359999986</v>
      </c>
    </row>
    <row r="726" spans="1:6">
      <c r="A726" s="194">
        <v>96</v>
      </c>
      <c r="B726" s="195"/>
      <c r="C726" s="196" t="s">
        <v>1384</v>
      </c>
      <c r="D726" s="199" t="s">
        <v>1385</v>
      </c>
      <c r="E726" s="135">
        <f>'прайс 01072021'!E726*$G$9</f>
        <v>13922.750999999997</v>
      </c>
      <c r="F726" s="136">
        <f t="shared" si="12"/>
        <v>16707.301199999994</v>
      </c>
    </row>
    <row r="727" spans="1:6">
      <c r="A727" s="194">
        <v>97</v>
      </c>
      <c r="B727" s="195"/>
      <c r="C727" s="196" t="s">
        <v>1386</v>
      </c>
      <c r="D727" s="199" t="s">
        <v>61</v>
      </c>
      <c r="E727" s="135">
        <f>'прайс 01072021'!E727*$G$9</f>
        <v>5456.1059999999989</v>
      </c>
      <c r="F727" s="136">
        <f t="shared" si="12"/>
        <v>6547.3271999999988</v>
      </c>
    </row>
    <row r="728" spans="1:6">
      <c r="A728" s="194">
        <v>98</v>
      </c>
      <c r="B728" s="195"/>
      <c r="C728" s="196" t="s">
        <v>1387</v>
      </c>
      <c r="D728" s="199" t="s">
        <v>623</v>
      </c>
      <c r="E728" s="135">
        <f>'прайс 01072021'!E728*$G$9</f>
        <v>6481.3079999999991</v>
      </c>
      <c r="F728" s="136">
        <f t="shared" si="12"/>
        <v>7777.5695999999989</v>
      </c>
    </row>
    <row r="729" spans="1:6">
      <c r="A729" s="194">
        <v>99</v>
      </c>
      <c r="B729" s="195"/>
      <c r="C729" s="196" t="s">
        <v>1388</v>
      </c>
      <c r="D729" s="199" t="s">
        <v>61</v>
      </c>
      <c r="E729" s="135">
        <f>'прайс 01072021'!E729*$G$9</f>
        <v>7125.6299999999992</v>
      </c>
      <c r="F729" s="136">
        <f t="shared" si="12"/>
        <v>8550.7559999999994</v>
      </c>
    </row>
    <row r="730" spans="1:6">
      <c r="A730" s="194">
        <v>100</v>
      </c>
      <c r="B730" s="195"/>
      <c r="C730" s="196" t="s">
        <v>1389</v>
      </c>
      <c r="D730" s="199" t="s">
        <v>1390</v>
      </c>
      <c r="E730" s="135">
        <f>'прайс 01072021'!E730*$G$9</f>
        <v>12189.746999999999</v>
      </c>
      <c r="F730" s="136">
        <f t="shared" si="12"/>
        <v>14627.696399999999</v>
      </c>
    </row>
    <row r="731" spans="1:6">
      <c r="A731" s="194">
        <v>101</v>
      </c>
      <c r="B731" s="195"/>
      <c r="C731" s="196" t="s">
        <v>1391</v>
      </c>
      <c r="D731" s="199" t="s">
        <v>27</v>
      </c>
      <c r="E731" s="135">
        <f>'прайс 01072021'!E731*$G$9</f>
        <v>9491.8469999999979</v>
      </c>
      <c r="F731" s="136">
        <f t="shared" si="12"/>
        <v>11390.216399999998</v>
      </c>
    </row>
    <row r="732" spans="1:6">
      <c r="A732" s="194">
        <v>102</v>
      </c>
      <c r="B732" s="195"/>
      <c r="C732" s="196" t="s">
        <v>1392</v>
      </c>
      <c r="D732" s="199" t="s">
        <v>27</v>
      </c>
      <c r="E732" s="135">
        <f>'прайс 01072021'!E732*$G$9</f>
        <v>9853.6829999999973</v>
      </c>
      <c r="F732" s="136">
        <f t="shared" si="12"/>
        <v>11824.419599999996</v>
      </c>
    </row>
    <row r="733" spans="1:6">
      <c r="A733" s="194">
        <v>103</v>
      </c>
      <c r="B733" s="195"/>
      <c r="C733" s="196" t="s">
        <v>1393</v>
      </c>
      <c r="D733" s="199" t="s">
        <v>1394</v>
      </c>
      <c r="E733" s="135">
        <f>'прайс 01072021'!E733*$G$9</f>
        <v>18759.927</v>
      </c>
      <c r="F733" s="136">
        <f t="shared" si="12"/>
        <v>22511.912399999997</v>
      </c>
    </row>
    <row r="734" spans="1:6">
      <c r="A734" s="194">
        <v>104</v>
      </c>
      <c r="B734" s="195"/>
      <c r="C734" s="196" t="s">
        <v>1395</v>
      </c>
      <c r="D734" s="199" t="s">
        <v>556</v>
      </c>
      <c r="E734" s="135">
        <f>'прайс 01072021'!E734*$G$9</f>
        <v>11510.510999999999</v>
      </c>
      <c r="F734" s="136">
        <f t="shared" si="12"/>
        <v>13812.613199999998</v>
      </c>
    </row>
    <row r="735" spans="1:6" s="142" customFormat="1">
      <c r="A735" s="194">
        <v>105</v>
      </c>
      <c r="B735" s="141"/>
      <c r="C735" s="141" t="s">
        <v>1396</v>
      </c>
      <c r="D735" s="141" t="s">
        <v>21</v>
      </c>
      <c r="E735" s="135">
        <f>'прайс 01072021'!E735*$G$9</f>
        <v>9509.3039999999983</v>
      </c>
      <c r="F735" s="136">
        <f t="shared" si="12"/>
        <v>11411.164799999997</v>
      </c>
    </row>
    <row r="736" spans="1:6">
      <c r="A736" s="194">
        <v>106</v>
      </c>
      <c r="B736" s="195"/>
      <c r="C736" s="196" t="s">
        <v>1397</v>
      </c>
      <c r="D736" s="199" t="s">
        <v>276</v>
      </c>
      <c r="E736" s="135">
        <f>'прайс 01072021'!E736*$G$9</f>
        <v>6686.030999999999</v>
      </c>
      <c r="F736" s="136">
        <f t="shared" si="12"/>
        <v>8023.2371999999987</v>
      </c>
    </row>
    <row r="737" spans="1:6">
      <c r="A737" s="194">
        <v>107</v>
      </c>
      <c r="B737" s="195"/>
      <c r="C737" s="196" t="s">
        <v>1398</v>
      </c>
      <c r="D737" s="199" t="s">
        <v>201</v>
      </c>
      <c r="E737" s="135">
        <f>'прайс 01072021'!E737*$G$9</f>
        <v>679.23599999999999</v>
      </c>
      <c r="F737" s="136">
        <f t="shared" si="12"/>
        <v>815.08319999999992</v>
      </c>
    </row>
    <row r="738" spans="1:6">
      <c r="A738" s="194">
        <v>108</v>
      </c>
      <c r="B738" s="195"/>
      <c r="C738" s="196" t="s">
        <v>1399</v>
      </c>
      <c r="D738" s="199" t="s">
        <v>803</v>
      </c>
      <c r="E738" s="135">
        <f>'прайс 01072021'!E738*$G$9</f>
        <v>220.59299999999999</v>
      </c>
      <c r="F738" s="136">
        <f t="shared" si="12"/>
        <v>264.71159999999998</v>
      </c>
    </row>
    <row r="739" spans="1:6">
      <c r="A739" s="194">
        <v>109</v>
      </c>
      <c r="B739" s="195"/>
      <c r="C739" s="196" t="s">
        <v>1400</v>
      </c>
      <c r="D739" s="199" t="s">
        <v>198</v>
      </c>
      <c r="E739" s="135">
        <f>'прайс 01072021'!E739*$G$9</f>
        <v>631.62599999999986</v>
      </c>
      <c r="F739" s="136">
        <f t="shared" si="12"/>
        <v>757.95119999999986</v>
      </c>
    </row>
    <row r="740" spans="1:6">
      <c r="A740" s="194">
        <v>110</v>
      </c>
      <c r="B740" s="195"/>
      <c r="C740" s="196" t="s">
        <v>1401</v>
      </c>
      <c r="D740" s="199" t="s">
        <v>407</v>
      </c>
      <c r="E740" s="135">
        <f>'прайс 01072021'!E740*$G$9</f>
        <v>27245.615999999995</v>
      </c>
      <c r="F740" s="136">
        <f t="shared" si="12"/>
        <v>32694.739199999993</v>
      </c>
    </row>
    <row r="741" spans="1:6">
      <c r="A741" s="194">
        <v>111</v>
      </c>
      <c r="B741" s="195"/>
      <c r="C741" s="196" t="s">
        <v>1402</v>
      </c>
      <c r="D741" s="199" t="s">
        <v>61</v>
      </c>
      <c r="E741" s="135">
        <f>'прайс 01072021'!E741*$G$9</f>
        <v>7409.7029999999977</v>
      </c>
      <c r="F741" s="136">
        <f t="shared" si="12"/>
        <v>8891.6435999999976</v>
      </c>
    </row>
    <row r="742" spans="1:6">
      <c r="A742" s="194">
        <v>112</v>
      </c>
      <c r="B742" s="195"/>
      <c r="C742" s="196" t="s">
        <v>1403</v>
      </c>
      <c r="D742" s="199" t="s">
        <v>1404</v>
      </c>
      <c r="E742" s="135">
        <f>'прайс 01072021'!E742*$G$9</f>
        <v>98430.500999999989</v>
      </c>
      <c r="F742" s="136">
        <f t="shared" si="12"/>
        <v>118116.60119999998</v>
      </c>
    </row>
    <row r="743" spans="1:6">
      <c r="A743" s="194">
        <v>113</v>
      </c>
      <c r="B743" s="195"/>
      <c r="C743" s="196" t="s">
        <v>1405</v>
      </c>
      <c r="D743" s="199" t="s">
        <v>1151</v>
      </c>
      <c r="E743" s="135">
        <f>'прайс 01072021'!E743*$G$9</f>
        <v>4714.976999999999</v>
      </c>
      <c r="F743" s="136">
        <f t="shared" si="12"/>
        <v>5657.9723999999987</v>
      </c>
    </row>
    <row r="744" spans="1:6">
      <c r="A744" s="194">
        <v>114</v>
      </c>
      <c r="B744" s="195"/>
      <c r="C744" s="196" t="s">
        <v>1406</v>
      </c>
      <c r="D744" s="199" t="s">
        <v>475</v>
      </c>
      <c r="E744" s="135">
        <f>'прайс 01072021'!E744*$G$9</f>
        <v>5816.3549999999996</v>
      </c>
      <c r="F744" s="136">
        <f t="shared" si="12"/>
        <v>6979.6259999999993</v>
      </c>
    </row>
    <row r="745" spans="1:6">
      <c r="A745" s="194">
        <v>115</v>
      </c>
      <c r="B745" s="195"/>
      <c r="C745" s="196" t="s">
        <v>1407</v>
      </c>
      <c r="D745" s="199" t="s">
        <v>61</v>
      </c>
      <c r="E745" s="135">
        <f>'прайс 01072021'!E745*$G$9</f>
        <v>5235.5129999999999</v>
      </c>
      <c r="F745" s="136">
        <f t="shared" si="12"/>
        <v>6282.6156000000001</v>
      </c>
    </row>
    <row r="746" spans="1:6">
      <c r="A746" s="194">
        <v>116</v>
      </c>
      <c r="B746" s="195"/>
      <c r="C746" s="196" t="s">
        <v>1408</v>
      </c>
      <c r="D746" s="199" t="s">
        <v>475</v>
      </c>
      <c r="E746" s="135">
        <f>'прайс 01072021'!E746*$G$9</f>
        <v>15124.109999999999</v>
      </c>
      <c r="F746" s="136">
        <f t="shared" si="12"/>
        <v>18148.931999999997</v>
      </c>
    </row>
    <row r="747" spans="1:6" s="142" customFormat="1">
      <c r="A747" s="194">
        <v>117</v>
      </c>
      <c r="B747" s="141"/>
      <c r="C747" s="141" t="s">
        <v>1409</v>
      </c>
      <c r="D747" s="141" t="s">
        <v>475</v>
      </c>
      <c r="E747" s="135">
        <f>'прайс 01072021'!E747*$G$9</f>
        <v>9717.2009999999991</v>
      </c>
      <c r="F747" s="136">
        <f t="shared" si="12"/>
        <v>11660.641199999998</v>
      </c>
    </row>
    <row r="748" spans="1:6">
      <c r="A748" s="194">
        <v>118</v>
      </c>
      <c r="B748" s="195"/>
      <c r="C748" s="196" t="s">
        <v>1410</v>
      </c>
      <c r="D748" s="199" t="s">
        <v>61</v>
      </c>
      <c r="E748" s="135">
        <f>'прайс 01072021'!E748*$G$9</f>
        <v>6622.5509999999995</v>
      </c>
      <c r="F748" s="136">
        <f t="shared" si="12"/>
        <v>7947.0611999999992</v>
      </c>
    </row>
    <row r="749" spans="1:6">
      <c r="A749" s="194">
        <v>119</v>
      </c>
      <c r="B749" s="195"/>
      <c r="C749" s="196" t="s">
        <v>1411</v>
      </c>
      <c r="D749" s="199" t="s">
        <v>475</v>
      </c>
      <c r="E749" s="135">
        <f>'прайс 01072021'!E749*$G$9</f>
        <v>6481.3079999999991</v>
      </c>
      <c r="F749" s="136">
        <f t="shared" si="12"/>
        <v>7777.5695999999989</v>
      </c>
    </row>
    <row r="750" spans="1:6" s="142" customFormat="1">
      <c r="A750" s="194">
        <v>120</v>
      </c>
      <c r="B750" s="141"/>
      <c r="C750" s="141" t="s">
        <v>1412</v>
      </c>
      <c r="D750" s="141" t="s">
        <v>475</v>
      </c>
      <c r="E750" s="135">
        <f>'прайс 01072021'!E750*$G$9</f>
        <v>5995.6859999999997</v>
      </c>
      <c r="F750" s="136">
        <f t="shared" si="12"/>
        <v>7194.8231999999998</v>
      </c>
    </row>
    <row r="751" spans="1:6">
      <c r="A751" s="194">
        <v>121</v>
      </c>
      <c r="B751" s="195"/>
      <c r="C751" s="196" t="s">
        <v>1413</v>
      </c>
      <c r="D751" s="199" t="s">
        <v>475</v>
      </c>
      <c r="E751" s="135">
        <f>'прайс 01072021'!E751*$G$9</f>
        <v>20669.087999999996</v>
      </c>
      <c r="F751" s="136">
        <f t="shared" si="12"/>
        <v>24802.905599999995</v>
      </c>
    </row>
    <row r="752" spans="1:6" s="142" customFormat="1">
      <c r="A752" s="194">
        <v>122</v>
      </c>
      <c r="B752" s="141"/>
      <c r="C752" s="141" t="s">
        <v>1414</v>
      </c>
      <c r="D752" s="141" t="s">
        <v>475</v>
      </c>
      <c r="E752" s="135">
        <f>'прайс 01072021'!E752*$G$9</f>
        <v>17766.464999999997</v>
      </c>
      <c r="F752" s="136">
        <f t="shared" si="12"/>
        <v>21319.757999999994</v>
      </c>
    </row>
    <row r="753" spans="1:6">
      <c r="A753" s="194">
        <v>123</v>
      </c>
      <c r="B753" s="195"/>
      <c r="C753" s="141" t="s">
        <v>1415</v>
      </c>
      <c r="D753" s="198" t="s">
        <v>1416</v>
      </c>
      <c r="E753" s="135">
        <f>'прайс 01072021'!E753*$G$9</f>
        <v>16017.590999999997</v>
      </c>
      <c r="F753" s="136">
        <f t="shared" si="12"/>
        <v>19221.109199999995</v>
      </c>
    </row>
    <row r="754" spans="1:6">
      <c r="A754" s="194">
        <v>124</v>
      </c>
      <c r="B754" s="195"/>
      <c r="C754" s="141" t="s">
        <v>1417</v>
      </c>
      <c r="D754" s="198" t="s">
        <v>276</v>
      </c>
      <c r="E754" s="135">
        <f>'прайс 01072021'!E754*$G$9</f>
        <v>3247.0019999999995</v>
      </c>
      <c r="F754" s="136">
        <f t="shared" si="12"/>
        <v>3896.402399999999</v>
      </c>
    </row>
    <row r="755" spans="1:6">
      <c r="A755" s="194">
        <v>125</v>
      </c>
      <c r="B755" s="195"/>
      <c r="C755" s="141" t="s">
        <v>1418</v>
      </c>
      <c r="D755" s="198" t="s">
        <v>1419</v>
      </c>
      <c r="E755" s="135">
        <f>'прайс 01072021'!E755*$G$9</f>
        <v>11597.795999999997</v>
      </c>
      <c r="F755" s="136">
        <f t="shared" si="12"/>
        <v>13917.355199999996</v>
      </c>
    </row>
    <row r="756" spans="1:6">
      <c r="A756" s="194">
        <v>126</v>
      </c>
      <c r="B756" s="195"/>
      <c r="C756" s="196" t="s">
        <v>1420</v>
      </c>
      <c r="D756" s="199" t="s">
        <v>1421</v>
      </c>
      <c r="E756" s="135">
        <f>'прайс 01072021'!E756*$G$9</f>
        <v>163765.70399999997</v>
      </c>
      <c r="F756" s="136">
        <f t="shared" si="12"/>
        <v>196518.84479999996</v>
      </c>
    </row>
    <row r="757" spans="1:6">
      <c r="A757" s="194">
        <v>127</v>
      </c>
      <c r="B757" s="195"/>
      <c r="C757" s="196" t="s">
        <v>1422</v>
      </c>
      <c r="D757" s="199" t="s">
        <v>276</v>
      </c>
      <c r="E757" s="135">
        <f>'прайс 01072021'!E757*$G$9</f>
        <v>693.51899999999989</v>
      </c>
      <c r="F757" s="136">
        <f t="shared" si="12"/>
        <v>832.22279999999989</v>
      </c>
    </row>
    <row r="758" spans="1:6">
      <c r="A758" s="194">
        <v>128</v>
      </c>
      <c r="B758" s="195"/>
      <c r="C758" s="196" t="s">
        <v>1423</v>
      </c>
      <c r="D758" s="201" t="s">
        <v>1249</v>
      </c>
      <c r="E758" s="135">
        <f>'прайс 01072021'!E758*$G$9</f>
        <v>120.61199999999997</v>
      </c>
      <c r="F758" s="136">
        <f t="shared" si="12"/>
        <v>144.73439999999997</v>
      </c>
    </row>
    <row r="759" spans="1:6">
      <c r="A759" s="194">
        <v>129</v>
      </c>
      <c r="B759" s="195"/>
      <c r="C759" s="196" t="s">
        <v>1424</v>
      </c>
      <c r="D759" s="201" t="s">
        <v>407</v>
      </c>
      <c r="E759" s="135">
        <f>'прайс 01072021'!E759*$G$9</f>
        <v>16446.080999999995</v>
      </c>
      <c r="F759" s="136">
        <f t="shared" ref="F759:F822" si="13">E759*$G$10</f>
        <v>19735.297199999994</v>
      </c>
    </row>
    <row r="760" spans="1:6">
      <c r="A760" s="194">
        <v>130</v>
      </c>
      <c r="B760" s="195"/>
      <c r="C760" s="196" t="s">
        <v>1425</v>
      </c>
      <c r="D760" s="201" t="s">
        <v>810</v>
      </c>
      <c r="E760" s="135">
        <f>'прайс 01072021'!E760*$G$9</f>
        <v>377.7059999999999</v>
      </c>
      <c r="F760" s="136">
        <f t="shared" si="13"/>
        <v>453.24719999999985</v>
      </c>
    </row>
    <row r="761" spans="1:6">
      <c r="A761" s="194">
        <v>131</v>
      </c>
      <c r="B761" s="195"/>
      <c r="C761" s="196" t="s">
        <v>1426</v>
      </c>
      <c r="D761" s="199" t="s">
        <v>298</v>
      </c>
      <c r="E761" s="135">
        <f>'прайс 01072021'!E761*$G$9</f>
        <v>12299.25</v>
      </c>
      <c r="F761" s="136">
        <f t="shared" si="13"/>
        <v>14759.099999999999</v>
      </c>
    </row>
    <row r="762" spans="1:6">
      <c r="A762" s="194">
        <v>132</v>
      </c>
      <c r="B762" s="195"/>
      <c r="C762" s="141" t="s">
        <v>1427</v>
      </c>
      <c r="D762" s="198" t="s">
        <v>298</v>
      </c>
      <c r="E762" s="135">
        <f>'прайс 01072021'!E762*$G$9</f>
        <v>46651.45199999999</v>
      </c>
      <c r="F762" s="136">
        <f t="shared" si="13"/>
        <v>55981.742399999988</v>
      </c>
    </row>
    <row r="763" spans="1:6">
      <c r="A763" s="194">
        <v>133</v>
      </c>
      <c r="B763" s="195"/>
      <c r="C763" s="141" t="s">
        <v>1428</v>
      </c>
      <c r="D763" s="198" t="s">
        <v>311</v>
      </c>
      <c r="E763" s="135">
        <f>'прайс 01072021'!E763*$G$9</f>
        <v>804.60899999999992</v>
      </c>
      <c r="F763" s="136">
        <f t="shared" si="13"/>
        <v>965.53079999999989</v>
      </c>
    </row>
    <row r="764" spans="1:6">
      <c r="A764" s="194">
        <v>134</v>
      </c>
      <c r="B764" s="195"/>
      <c r="C764" s="196" t="s">
        <v>1429</v>
      </c>
      <c r="D764" s="197" t="s">
        <v>1430</v>
      </c>
      <c r="E764" s="135">
        <f>'прайс 01072021'!E764*$G$9</f>
        <v>2648.7029999999995</v>
      </c>
      <c r="F764" s="136">
        <f t="shared" si="13"/>
        <v>3178.4435999999992</v>
      </c>
    </row>
    <row r="765" spans="1:6">
      <c r="A765" s="194">
        <v>135</v>
      </c>
      <c r="B765" s="195"/>
      <c r="C765" s="196" t="s">
        <v>1431</v>
      </c>
      <c r="D765" s="197" t="s">
        <v>1432</v>
      </c>
      <c r="E765" s="135">
        <f>'прайс 01072021'!E765*$G$9</f>
        <v>2648.7029999999995</v>
      </c>
      <c r="F765" s="136">
        <f t="shared" si="13"/>
        <v>3178.4435999999992</v>
      </c>
    </row>
    <row r="766" spans="1:6">
      <c r="A766" s="194">
        <v>136</v>
      </c>
      <c r="B766" s="195"/>
      <c r="C766" s="196" t="s">
        <v>1425</v>
      </c>
      <c r="D766" s="197" t="s">
        <v>810</v>
      </c>
      <c r="E766" s="135">
        <f>'прайс 01072021'!E766*$G$9</f>
        <v>377.7059999999999</v>
      </c>
      <c r="F766" s="136">
        <f t="shared" si="13"/>
        <v>453.24719999999985</v>
      </c>
    </row>
    <row r="767" spans="1:6">
      <c r="A767" s="194">
        <v>137</v>
      </c>
      <c r="B767" s="195"/>
      <c r="C767" s="196" t="s">
        <v>1433</v>
      </c>
      <c r="D767" s="197" t="s">
        <v>274</v>
      </c>
      <c r="E767" s="135">
        <f>'прайс 01072021'!E767*$G$9</f>
        <v>933.15599999999984</v>
      </c>
      <c r="F767" s="136">
        <f t="shared" si="13"/>
        <v>1119.7871999999998</v>
      </c>
    </row>
    <row r="768" spans="1:6">
      <c r="A768" s="194">
        <v>138</v>
      </c>
      <c r="B768" s="195"/>
      <c r="C768" s="196" t="s">
        <v>1434</v>
      </c>
      <c r="D768" s="197" t="s">
        <v>274</v>
      </c>
      <c r="E768" s="135">
        <f>'прайс 01072021'!E768*$G$9</f>
        <v>945.85199999999986</v>
      </c>
      <c r="F768" s="136">
        <f t="shared" si="13"/>
        <v>1135.0223999999998</v>
      </c>
    </row>
    <row r="769" spans="1:6">
      <c r="A769" s="194">
        <v>139</v>
      </c>
      <c r="B769" s="195"/>
      <c r="C769" s="196" t="s">
        <v>1435</v>
      </c>
      <c r="D769" s="197" t="s">
        <v>274</v>
      </c>
      <c r="E769" s="135">
        <f>'прайс 01072021'!E769*$G$9</f>
        <v>1025.2019999999998</v>
      </c>
      <c r="F769" s="136">
        <f t="shared" si="13"/>
        <v>1230.2423999999996</v>
      </c>
    </row>
    <row r="770" spans="1:6">
      <c r="A770" s="194">
        <v>140</v>
      </c>
      <c r="B770" s="195"/>
      <c r="C770" s="196" t="s">
        <v>1436</v>
      </c>
      <c r="D770" s="197" t="s">
        <v>27</v>
      </c>
      <c r="E770" s="135">
        <f>'прайс 01072021'!E770*$G$9</f>
        <v>9001.4639999999981</v>
      </c>
      <c r="F770" s="136">
        <f t="shared" si="13"/>
        <v>10801.756799999997</v>
      </c>
    </row>
    <row r="771" spans="1:6">
      <c r="A771" s="194">
        <v>141</v>
      </c>
      <c r="B771" s="195"/>
      <c r="C771" s="196" t="s">
        <v>1437</v>
      </c>
      <c r="D771" s="197" t="s">
        <v>27</v>
      </c>
      <c r="E771" s="135">
        <f>'прайс 01072021'!E771*$G$9</f>
        <v>5770.3319999999985</v>
      </c>
      <c r="F771" s="136">
        <f t="shared" si="13"/>
        <v>6924.3983999999982</v>
      </c>
    </row>
    <row r="772" spans="1:6">
      <c r="A772" s="194">
        <v>142</v>
      </c>
      <c r="B772" s="195"/>
      <c r="C772" s="196" t="s">
        <v>1438</v>
      </c>
      <c r="D772" s="197" t="s">
        <v>1320</v>
      </c>
      <c r="E772" s="135">
        <f>'прайс 01072021'!E772*$G$9</f>
        <v>14916.212999999996</v>
      </c>
      <c r="F772" s="136">
        <f t="shared" si="13"/>
        <v>17899.455599999994</v>
      </c>
    </row>
    <row r="773" spans="1:6">
      <c r="A773" s="194">
        <v>143</v>
      </c>
      <c r="B773" s="195"/>
      <c r="C773" s="196" t="s">
        <v>1439</v>
      </c>
      <c r="D773" s="197" t="s">
        <v>290</v>
      </c>
      <c r="E773" s="135">
        <f>'прайс 01072021'!E773*$G$9</f>
        <v>3154.9559999999997</v>
      </c>
      <c r="F773" s="136">
        <f t="shared" si="13"/>
        <v>3785.9471999999996</v>
      </c>
    </row>
    <row r="774" spans="1:6">
      <c r="A774" s="194">
        <v>144</v>
      </c>
      <c r="B774" s="195"/>
      <c r="C774" s="196" t="s">
        <v>1440</v>
      </c>
      <c r="D774" s="197" t="s">
        <v>290</v>
      </c>
      <c r="E774" s="135">
        <f>'прайс 01072021'!E774*$G$9</f>
        <v>3154.9559999999997</v>
      </c>
      <c r="F774" s="136">
        <f t="shared" si="13"/>
        <v>3785.9471999999996</v>
      </c>
    </row>
    <row r="775" spans="1:6">
      <c r="A775" s="194">
        <v>145</v>
      </c>
      <c r="B775" s="195"/>
      <c r="C775" s="196" t="s">
        <v>1441</v>
      </c>
      <c r="D775" s="197" t="s">
        <v>290</v>
      </c>
      <c r="E775" s="135">
        <f>'прайс 01072021'!E775*$G$9</f>
        <v>3154.9559999999997</v>
      </c>
      <c r="F775" s="136">
        <f t="shared" si="13"/>
        <v>3785.9471999999996</v>
      </c>
    </row>
    <row r="776" spans="1:6">
      <c r="A776" s="194">
        <v>146</v>
      </c>
      <c r="B776" s="195"/>
      <c r="C776" s="196" t="s">
        <v>1442</v>
      </c>
      <c r="D776" s="197" t="s">
        <v>1320</v>
      </c>
      <c r="E776" s="135">
        <f>'прайс 01072021'!E776*$G$9</f>
        <v>14316.326999999999</v>
      </c>
      <c r="F776" s="136">
        <f t="shared" si="13"/>
        <v>17179.592399999998</v>
      </c>
    </row>
    <row r="777" spans="1:6">
      <c r="A777" s="194">
        <v>147</v>
      </c>
      <c r="B777" s="195"/>
      <c r="C777" s="196" t="s">
        <v>1443</v>
      </c>
      <c r="D777" s="197" t="s">
        <v>1444</v>
      </c>
      <c r="E777" s="135">
        <f>'прайс 01072021'!E777*$G$9</f>
        <v>11870.759999999998</v>
      </c>
      <c r="F777" s="136">
        <f t="shared" si="13"/>
        <v>14244.911999999998</v>
      </c>
    </row>
    <row r="778" spans="1:6">
      <c r="A778" s="194">
        <v>148</v>
      </c>
      <c r="B778" s="195"/>
      <c r="C778" s="196" t="s">
        <v>1445</v>
      </c>
      <c r="D778" s="197" t="s">
        <v>27</v>
      </c>
      <c r="E778" s="135">
        <f>'прайс 01072021'!E778*$G$9</f>
        <v>12456.362999999998</v>
      </c>
      <c r="F778" s="136">
        <f t="shared" si="13"/>
        <v>14947.635599999996</v>
      </c>
    </row>
    <row r="779" spans="1:6">
      <c r="A779" s="194">
        <v>149</v>
      </c>
      <c r="B779" s="195"/>
      <c r="C779" s="196" t="s">
        <v>1446</v>
      </c>
      <c r="D779" s="197" t="s">
        <v>1447</v>
      </c>
      <c r="E779" s="135">
        <f>'прайс 01072021'!E779*$G$9</f>
        <v>202252.04099999994</v>
      </c>
      <c r="F779" s="136">
        <f t="shared" si="13"/>
        <v>242702.44919999992</v>
      </c>
    </row>
    <row r="780" spans="1:6">
      <c r="A780" s="194">
        <v>150</v>
      </c>
      <c r="B780" s="195"/>
      <c r="C780" s="196" t="s">
        <v>1364</v>
      </c>
      <c r="D780" s="197" t="s">
        <v>276</v>
      </c>
      <c r="E780" s="135">
        <f>'прайс 01072021'!E780*$G$9</f>
        <v>314.22599999999994</v>
      </c>
      <c r="F780" s="136">
        <f t="shared" si="13"/>
        <v>377.07119999999992</v>
      </c>
    </row>
    <row r="781" spans="1:6">
      <c r="A781" s="194">
        <v>151</v>
      </c>
      <c r="B781" s="195"/>
      <c r="C781" s="196" t="s">
        <v>1448</v>
      </c>
      <c r="D781" s="197" t="s">
        <v>921</v>
      </c>
      <c r="E781" s="135">
        <f>'прайс 01072021'!E781*$G$9</f>
        <v>1215.6419999999998</v>
      </c>
      <c r="F781" s="136">
        <f t="shared" si="13"/>
        <v>1458.7703999999997</v>
      </c>
    </row>
    <row r="782" spans="1:6">
      <c r="A782" s="194">
        <v>152</v>
      </c>
      <c r="B782" s="195"/>
      <c r="C782" s="196" t="s">
        <v>1449</v>
      </c>
      <c r="D782" s="199" t="s">
        <v>912</v>
      </c>
      <c r="E782" s="135">
        <f>'прайс 01072021'!E782*$G$9</f>
        <v>9902.8799999999974</v>
      </c>
      <c r="F782" s="136">
        <f t="shared" si="13"/>
        <v>11883.455999999996</v>
      </c>
    </row>
    <row r="783" spans="1:6">
      <c r="A783" s="194">
        <v>153</v>
      </c>
      <c r="B783" s="195"/>
      <c r="C783" s="196" t="s">
        <v>1450</v>
      </c>
      <c r="D783" s="199" t="s">
        <v>1451</v>
      </c>
      <c r="E783" s="135">
        <f>'прайс 01072021'!E783*$G$9</f>
        <v>1607.6309999999996</v>
      </c>
      <c r="F783" s="136">
        <f t="shared" si="13"/>
        <v>1929.1571999999994</v>
      </c>
    </row>
    <row r="784" spans="1:6">
      <c r="A784" s="194">
        <v>154</v>
      </c>
      <c r="B784" s="195"/>
      <c r="C784" s="196" t="s">
        <v>1452</v>
      </c>
      <c r="D784" s="199" t="s">
        <v>1453</v>
      </c>
      <c r="E784" s="135">
        <f>'прайс 01072021'!E784*$G$9</f>
        <v>16914.245999999996</v>
      </c>
      <c r="F784" s="136">
        <f t="shared" si="13"/>
        <v>20297.095199999992</v>
      </c>
    </row>
    <row r="785" spans="1:6">
      <c r="A785" s="194">
        <v>155</v>
      </c>
      <c r="B785" s="195"/>
      <c r="C785" s="196" t="s">
        <v>1454</v>
      </c>
      <c r="D785" s="199" t="s">
        <v>1453</v>
      </c>
      <c r="E785" s="135">
        <f>'прайс 01072021'!E785*$G$9</f>
        <v>16914.245999999996</v>
      </c>
      <c r="F785" s="136">
        <f t="shared" si="13"/>
        <v>20297.095199999992</v>
      </c>
    </row>
    <row r="786" spans="1:6">
      <c r="A786" s="194">
        <v>156</v>
      </c>
      <c r="B786" s="195"/>
      <c r="C786" s="196" t="s">
        <v>1455</v>
      </c>
      <c r="D786" s="199" t="s">
        <v>475</v>
      </c>
      <c r="E786" s="135">
        <f>'прайс 01072021'!E786*$G$9</f>
        <v>23049.587999999996</v>
      </c>
      <c r="F786" s="136">
        <f t="shared" si="13"/>
        <v>27659.505599999993</v>
      </c>
    </row>
    <row r="787" spans="1:6">
      <c r="A787" s="194">
        <v>157</v>
      </c>
      <c r="B787" s="195"/>
      <c r="C787" s="196" t="s">
        <v>1456</v>
      </c>
      <c r="D787" s="199" t="s">
        <v>1457</v>
      </c>
      <c r="E787" s="135">
        <f>'прайс 01072021'!E787*$G$9</f>
        <v>10959.821999999998</v>
      </c>
      <c r="F787" s="136">
        <f t="shared" si="13"/>
        <v>13151.786399999997</v>
      </c>
    </row>
    <row r="788" spans="1:6">
      <c r="A788" s="194">
        <v>158</v>
      </c>
      <c r="B788" s="195"/>
      <c r="C788" s="196" t="s">
        <v>1458</v>
      </c>
      <c r="D788" s="199" t="s">
        <v>475</v>
      </c>
      <c r="E788" s="135">
        <f>'прайс 01072021'!E788*$G$9</f>
        <v>12392.882999999998</v>
      </c>
      <c r="F788" s="136">
        <f t="shared" si="13"/>
        <v>14871.459599999996</v>
      </c>
    </row>
    <row r="789" spans="1:6" s="142" customFormat="1">
      <c r="A789" s="194">
        <v>159</v>
      </c>
      <c r="B789" s="200"/>
      <c r="C789" s="141" t="s">
        <v>1459</v>
      </c>
      <c r="D789" s="141" t="s">
        <v>1324</v>
      </c>
      <c r="E789" s="135">
        <f>'прайс 01072021'!E789*$G$9</f>
        <v>11105.825999999999</v>
      </c>
      <c r="F789" s="136">
        <f t="shared" si="13"/>
        <v>13326.991199999999</v>
      </c>
    </row>
    <row r="790" spans="1:6">
      <c r="A790" s="194">
        <v>160</v>
      </c>
      <c r="B790" s="195"/>
      <c r="C790" s="196" t="s">
        <v>1460</v>
      </c>
      <c r="D790" s="199" t="s">
        <v>556</v>
      </c>
      <c r="E790" s="135">
        <f>'прайс 01072021'!E790*$G$9</f>
        <v>441.18599999999998</v>
      </c>
      <c r="F790" s="136">
        <f t="shared" si="13"/>
        <v>529.42319999999995</v>
      </c>
    </row>
    <row r="791" spans="1:6" ht="26.4">
      <c r="A791" s="194">
        <v>161</v>
      </c>
      <c r="B791" s="195"/>
      <c r="C791" s="196" t="s">
        <v>1461</v>
      </c>
      <c r="D791" s="199" t="s">
        <v>1462</v>
      </c>
      <c r="E791" s="135">
        <f>'прайс 01072021'!E791*$G$9</f>
        <v>1088.6819999999998</v>
      </c>
      <c r="F791" s="136">
        <f t="shared" si="13"/>
        <v>1306.4183999999998</v>
      </c>
    </row>
    <row r="792" spans="1:6">
      <c r="A792" s="194">
        <v>162</v>
      </c>
      <c r="B792" s="195"/>
      <c r="C792" s="196" t="s">
        <v>1463</v>
      </c>
      <c r="D792" s="198" t="s">
        <v>556</v>
      </c>
      <c r="E792" s="135">
        <f>'прайс 01072021'!E792*$G$9</f>
        <v>14584.529999999999</v>
      </c>
      <c r="F792" s="136">
        <f t="shared" si="13"/>
        <v>17501.435999999998</v>
      </c>
    </row>
    <row r="793" spans="1:6">
      <c r="A793" s="194">
        <v>163</v>
      </c>
      <c r="B793" s="195"/>
      <c r="C793" s="196" t="s">
        <v>1464</v>
      </c>
      <c r="D793" s="198" t="s">
        <v>556</v>
      </c>
      <c r="E793" s="135">
        <f>'прайс 01072021'!E793*$G$9</f>
        <v>14584.529999999999</v>
      </c>
      <c r="F793" s="136">
        <f t="shared" si="13"/>
        <v>17501.435999999998</v>
      </c>
    </row>
    <row r="794" spans="1:6">
      <c r="A794" s="194">
        <v>164</v>
      </c>
      <c r="B794" s="195"/>
      <c r="C794" s="196" t="s">
        <v>1465</v>
      </c>
      <c r="D794" s="198" t="s">
        <v>1466</v>
      </c>
      <c r="E794" s="135">
        <f>'прайс 01072021'!E794*$G$9</f>
        <v>9461.6939999999977</v>
      </c>
      <c r="F794" s="136">
        <f t="shared" si="13"/>
        <v>11354.032799999997</v>
      </c>
    </row>
    <row r="795" spans="1:6">
      <c r="A795" s="194">
        <v>165</v>
      </c>
      <c r="B795" s="195"/>
      <c r="C795" s="196" t="s">
        <v>1467</v>
      </c>
      <c r="D795" s="198" t="s">
        <v>1468</v>
      </c>
      <c r="E795" s="135">
        <f>'прайс 01072021'!E795*$G$9</f>
        <v>11667.623999999998</v>
      </c>
      <c r="F795" s="136">
        <f t="shared" si="13"/>
        <v>14001.148799999997</v>
      </c>
    </row>
    <row r="796" spans="1:6">
      <c r="A796" s="194">
        <v>166</v>
      </c>
      <c r="B796" s="195"/>
      <c r="C796" s="196" t="s">
        <v>1469</v>
      </c>
      <c r="D796" s="197" t="s">
        <v>1470</v>
      </c>
      <c r="E796" s="135">
        <f>'прайс 01072021'!E796*$G$9</f>
        <v>38676.776999999995</v>
      </c>
      <c r="F796" s="136">
        <f t="shared" si="13"/>
        <v>46412.132399999995</v>
      </c>
    </row>
    <row r="797" spans="1:6">
      <c r="A797" s="194">
        <v>167</v>
      </c>
      <c r="B797" s="195"/>
      <c r="C797" s="196" t="s">
        <v>1471</v>
      </c>
      <c r="D797" s="197" t="s">
        <v>1472</v>
      </c>
      <c r="E797" s="135">
        <f>'прайс 01072021'!E797*$G$9</f>
        <v>141961.91099999996</v>
      </c>
      <c r="F797" s="136">
        <f t="shared" si="13"/>
        <v>170354.29319999996</v>
      </c>
    </row>
    <row r="798" spans="1:6">
      <c r="A798" s="194">
        <v>168</v>
      </c>
      <c r="B798" s="195"/>
      <c r="C798" s="196" t="s">
        <v>1473</v>
      </c>
      <c r="D798" s="197" t="s">
        <v>27</v>
      </c>
      <c r="E798" s="135">
        <f>'прайс 01072021'!E798*$G$9</f>
        <v>7961.9789999999975</v>
      </c>
      <c r="F798" s="136">
        <f t="shared" si="13"/>
        <v>9554.374799999996</v>
      </c>
    </row>
    <row r="799" spans="1:6">
      <c r="A799" s="194">
        <v>169</v>
      </c>
      <c r="B799" s="195"/>
      <c r="C799" s="196" t="s">
        <v>1474</v>
      </c>
      <c r="D799" s="197" t="s">
        <v>877</v>
      </c>
      <c r="E799" s="135">
        <f>'прайс 01072021'!E799*$G$9</f>
        <v>9209.360999999999</v>
      </c>
      <c r="F799" s="136">
        <f t="shared" si="13"/>
        <v>11051.233199999999</v>
      </c>
    </row>
    <row r="800" spans="1:6">
      <c r="A800" s="194">
        <v>170</v>
      </c>
      <c r="B800" s="195"/>
      <c r="C800" s="196" t="s">
        <v>1475</v>
      </c>
      <c r="D800" s="197" t="s">
        <v>1476</v>
      </c>
      <c r="E800" s="135">
        <f>'прайс 01072021'!E800*$G$9</f>
        <v>100179.375</v>
      </c>
      <c r="F800" s="136">
        <f t="shared" si="13"/>
        <v>120215.25</v>
      </c>
    </row>
    <row r="801" spans="1:6">
      <c r="A801" s="194">
        <v>171</v>
      </c>
      <c r="B801" s="195"/>
      <c r="C801" s="196" t="s">
        <v>1477</v>
      </c>
      <c r="D801" s="197" t="s">
        <v>877</v>
      </c>
      <c r="E801" s="135">
        <f>'прайс 01072021'!E801*$G$9</f>
        <v>10737.641999999998</v>
      </c>
      <c r="F801" s="136">
        <f t="shared" si="13"/>
        <v>12885.170399999997</v>
      </c>
    </row>
    <row r="802" spans="1:6">
      <c r="A802" s="194">
        <v>172</v>
      </c>
      <c r="B802" s="195"/>
      <c r="C802" s="196" t="s">
        <v>1478</v>
      </c>
      <c r="D802" s="197" t="s">
        <v>1479</v>
      </c>
      <c r="E802" s="135">
        <f>'прайс 01072021'!E802*$G$9</f>
        <v>83341.304999999978</v>
      </c>
      <c r="F802" s="136">
        <f t="shared" si="13"/>
        <v>100009.56599999998</v>
      </c>
    </row>
    <row r="803" spans="1:6">
      <c r="A803" s="194">
        <v>173</v>
      </c>
      <c r="B803" s="195"/>
      <c r="C803" s="196" t="s">
        <v>1480</v>
      </c>
      <c r="D803" s="197" t="s">
        <v>1466</v>
      </c>
      <c r="E803" s="135">
        <f>'прайс 01072021'!E803*$G$9</f>
        <v>16334.990999999998</v>
      </c>
      <c r="F803" s="136">
        <f t="shared" si="13"/>
        <v>19601.989199999996</v>
      </c>
    </row>
    <row r="804" spans="1:6">
      <c r="A804" s="194">
        <v>174</v>
      </c>
      <c r="B804" s="195"/>
      <c r="C804" s="196" t="s">
        <v>1481</v>
      </c>
      <c r="D804" s="197" t="s">
        <v>1482</v>
      </c>
      <c r="E804" s="135">
        <f>'прайс 01072021'!E804*$G$9</f>
        <v>77066.306999999986</v>
      </c>
      <c r="F804" s="136">
        <f t="shared" si="13"/>
        <v>92479.568399999975</v>
      </c>
    </row>
    <row r="805" spans="1:6">
      <c r="A805" s="194">
        <v>175</v>
      </c>
      <c r="B805" s="195"/>
      <c r="C805" s="196" t="s">
        <v>1483</v>
      </c>
      <c r="D805" s="197" t="s">
        <v>1211</v>
      </c>
      <c r="E805" s="135">
        <f>'прайс 01072021'!E805*$G$9</f>
        <v>41417.525999999991</v>
      </c>
      <c r="F805" s="136">
        <f t="shared" si="13"/>
        <v>49701.03119999999</v>
      </c>
    </row>
    <row r="806" spans="1:6">
      <c r="A806" s="194">
        <v>176</v>
      </c>
      <c r="B806" s="195"/>
      <c r="C806" s="196" t="s">
        <v>1484</v>
      </c>
      <c r="D806" s="197" t="s">
        <v>1485</v>
      </c>
      <c r="E806" s="135">
        <f>'прайс 01072021'!E806*$G$9</f>
        <v>23601.863999999998</v>
      </c>
      <c r="F806" s="136">
        <f t="shared" si="13"/>
        <v>28322.236799999995</v>
      </c>
    </row>
    <row r="807" spans="1:6">
      <c r="A807" s="194">
        <v>177</v>
      </c>
      <c r="B807" s="195"/>
      <c r="C807" s="196" t="s">
        <v>1486</v>
      </c>
      <c r="D807" s="197" t="s">
        <v>1485</v>
      </c>
      <c r="E807" s="135">
        <f>'прайс 01072021'!E807*$G$9</f>
        <v>14663.88</v>
      </c>
      <c r="F807" s="136">
        <f t="shared" si="13"/>
        <v>17596.655999999999</v>
      </c>
    </row>
    <row r="808" spans="1:6" s="142" customFormat="1">
      <c r="A808" s="194">
        <v>178</v>
      </c>
      <c r="B808" s="200"/>
      <c r="C808" s="141" t="s">
        <v>1487</v>
      </c>
      <c r="D808" s="141" t="s">
        <v>1488</v>
      </c>
      <c r="E808" s="135">
        <f>'прайс 01072021'!E808*$G$9</f>
        <v>10988.387999999997</v>
      </c>
      <c r="F808" s="136">
        <f t="shared" si="13"/>
        <v>13186.065599999996</v>
      </c>
    </row>
    <row r="809" spans="1:6" s="142" customFormat="1">
      <c r="A809" s="194">
        <v>179</v>
      </c>
      <c r="B809" s="200"/>
      <c r="C809" s="141" t="s">
        <v>1489</v>
      </c>
      <c r="D809" s="141" t="s">
        <v>1488</v>
      </c>
      <c r="E809" s="135">
        <f>'прайс 01072021'!E809*$G$9</f>
        <v>11023.301999999998</v>
      </c>
      <c r="F809" s="136">
        <f t="shared" si="13"/>
        <v>13227.962399999997</v>
      </c>
    </row>
    <row r="810" spans="1:6" s="142" customFormat="1">
      <c r="A810" s="194">
        <v>180</v>
      </c>
      <c r="B810" s="200"/>
      <c r="C810" s="141" t="s">
        <v>1490</v>
      </c>
      <c r="D810" s="141" t="s">
        <v>1488</v>
      </c>
      <c r="E810" s="135">
        <f>'прайс 01072021'!E810*$G$9</f>
        <v>11020.127999999999</v>
      </c>
      <c r="F810" s="136">
        <f t="shared" si="13"/>
        <v>13224.153599999998</v>
      </c>
    </row>
    <row r="811" spans="1:6">
      <c r="A811" s="194">
        <v>181</v>
      </c>
      <c r="B811" s="195"/>
      <c r="C811" s="196" t="s">
        <v>1491</v>
      </c>
      <c r="D811" s="197" t="s">
        <v>1492</v>
      </c>
      <c r="E811" s="135">
        <f>'прайс 01072021'!E811*$G$9</f>
        <v>1482.2579999999996</v>
      </c>
      <c r="F811" s="136">
        <f t="shared" si="13"/>
        <v>1778.7095999999995</v>
      </c>
    </row>
    <row r="812" spans="1:6">
      <c r="A812" s="194">
        <v>182</v>
      </c>
      <c r="B812" s="195"/>
      <c r="C812" s="196" t="s">
        <v>1493</v>
      </c>
      <c r="D812" s="197" t="s">
        <v>1494</v>
      </c>
      <c r="E812" s="135">
        <f>'прайс 01072021'!E812*$G$9</f>
        <v>1702.8509999999997</v>
      </c>
      <c r="F812" s="136">
        <f t="shared" si="13"/>
        <v>2043.4211999999995</v>
      </c>
    </row>
    <row r="813" spans="1:6">
      <c r="A813" s="194">
        <v>183</v>
      </c>
      <c r="B813" s="195"/>
      <c r="C813" s="196" t="s">
        <v>1495</v>
      </c>
      <c r="D813" s="197" t="s">
        <v>1494</v>
      </c>
      <c r="E813" s="135">
        <f>'прайс 01072021'!E813*$G$9</f>
        <v>1969.4669999999994</v>
      </c>
      <c r="F813" s="136">
        <f t="shared" si="13"/>
        <v>2363.3603999999991</v>
      </c>
    </row>
    <row r="814" spans="1:6">
      <c r="A814" s="194">
        <v>184</v>
      </c>
      <c r="B814" s="195"/>
      <c r="C814" s="196" t="s">
        <v>1496</v>
      </c>
      <c r="D814" s="197" t="s">
        <v>1494</v>
      </c>
      <c r="E814" s="135">
        <f>'прайс 01072021'!E814*$G$9</f>
        <v>1969.4669999999994</v>
      </c>
      <c r="F814" s="136">
        <f t="shared" si="13"/>
        <v>2363.3603999999991</v>
      </c>
    </row>
    <row r="815" spans="1:6">
      <c r="A815" s="194">
        <v>185</v>
      </c>
      <c r="B815" s="195"/>
      <c r="C815" s="196" t="s">
        <v>1497</v>
      </c>
      <c r="D815" s="197" t="s">
        <v>1494</v>
      </c>
      <c r="E815" s="135">
        <f>'прайс 01072021'!E815*$G$9</f>
        <v>1909.1609999999996</v>
      </c>
      <c r="F815" s="136">
        <f t="shared" si="13"/>
        <v>2290.9931999999994</v>
      </c>
    </row>
    <row r="816" spans="1:6">
      <c r="A816" s="194">
        <v>186</v>
      </c>
      <c r="B816" s="195"/>
      <c r="C816" s="196" t="s">
        <v>1498</v>
      </c>
      <c r="D816" s="197" t="s">
        <v>1494</v>
      </c>
      <c r="E816" s="135">
        <f>'прайс 01072021'!E816*$G$9</f>
        <v>2161.4939999999997</v>
      </c>
      <c r="F816" s="136">
        <f t="shared" si="13"/>
        <v>2593.7927999999997</v>
      </c>
    </row>
    <row r="817" spans="1:6">
      <c r="A817" s="194">
        <v>187</v>
      </c>
      <c r="B817" s="195"/>
      <c r="C817" s="196" t="s">
        <v>1499</v>
      </c>
      <c r="D817" s="199" t="s">
        <v>1500</v>
      </c>
      <c r="E817" s="135">
        <f>'прайс 01072021'!E817*$G$9</f>
        <v>1547.325</v>
      </c>
      <c r="F817" s="136">
        <f t="shared" si="13"/>
        <v>1856.79</v>
      </c>
    </row>
    <row r="818" spans="1:6">
      <c r="A818" s="194">
        <v>188</v>
      </c>
      <c r="B818" s="195"/>
      <c r="C818" s="196" t="s">
        <v>1501</v>
      </c>
      <c r="D818" s="199" t="s">
        <v>1500</v>
      </c>
      <c r="E818" s="135">
        <f>'прайс 01072021'!E818*$G$9</f>
        <v>3565.9889999999991</v>
      </c>
      <c r="F818" s="136">
        <f t="shared" si="13"/>
        <v>4279.1867999999986</v>
      </c>
    </row>
    <row r="819" spans="1:6">
      <c r="A819" s="194">
        <v>189</v>
      </c>
      <c r="B819" s="195"/>
      <c r="C819" s="196" t="s">
        <v>1502</v>
      </c>
      <c r="D819" s="199" t="s">
        <v>13</v>
      </c>
      <c r="E819" s="135">
        <f>'прайс 01072021'!E819*$G$9</f>
        <v>5833.811999999999</v>
      </c>
      <c r="F819" s="136">
        <f t="shared" si="13"/>
        <v>7000.5743999999986</v>
      </c>
    </row>
    <row r="820" spans="1:6">
      <c r="A820" s="194">
        <v>190</v>
      </c>
      <c r="B820" s="195"/>
      <c r="C820" s="196" t="s">
        <v>1503</v>
      </c>
      <c r="D820" s="199" t="s">
        <v>1344</v>
      </c>
      <c r="E820" s="135">
        <f>'прайс 01072021'!E820*$G$9</f>
        <v>1071.2249999999997</v>
      </c>
      <c r="F820" s="136">
        <f t="shared" si="13"/>
        <v>1285.4699999999996</v>
      </c>
    </row>
    <row r="821" spans="1:6">
      <c r="A821" s="194">
        <v>191</v>
      </c>
      <c r="B821" s="195"/>
      <c r="C821" s="196" t="s">
        <v>1504</v>
      </c>
      <c r="D821" s="199" t="s">
        <v>1505</v>
      </c>
      <c r="E821" s="135">
        <f>'прайс 01072021'!E821*$G$9</f>
        <v>19236.026999999998</v>
      </c>
      <c r="F821" s="136">
        <f t="shared" si="13"/>
        <v>23083.232399999997</v>
      </c>
    </row>
    <row r="822" spans="1:6">
      <c r="A822" s="194">
        <v>192</v>
      </c>
      <c r="B822" s="195"/>
      <c r="C822" s="196" t="s">
        <v>1506</v>
      </c>
      <c r="D822" s="199" t="s">
        <v>1507</v>
      </c>
      <c r="E822" s="135">
        <f>'прайс 01072021'!E822*$G$9</f>
        <v>25131.731999999996</v>
      </c>
      <c r="F822" s="136">
        <f t="shared" si="13"/>
        <v>30158.078399999995</v>
      </c>
    </row>
    <row r="823" spans="1:6" s="142" customFormat="1">
      <c r="A823" s="194">
        <v>193</v>
      </c>
      <c r="B823" s="200"/>
      <c r="C823" s="141" t="s">
        <v>1508</v>
      </c>
      <c r="D823" s="141" t="s">
        <v>1509</v>
      </c>
      <c r="E823" s="135">
        <f>'прайс 01072021'!E823*$G$9</f>
        <v>2840.7299999999996</v>
      </c>
      <c r="F823" s="136">
        <f t="shared" ref="F823:F855" si="14">E823*$G$10</f>
        <v>3408.8759999999993</v>
      </c>
    </row>
    <row r="824" spans="1:6" s="142" customFormat="1">
      <c r="A824" s="194">
        <v>194</v>
      </c>
      <c r="B824" s="200"/>
      <c r="C824" s="141" t="s">
        <v>1510</v>
      </c>
      <c r="D824" s="141" t="s">
        <v>1509</v>
      </c>
      <c r="E824" s="135">
        <f>'прайс 01072021'!E824*$G$9</f>
        <v>2840.7299999999996</v>
      </c>
      <c r="F824" s="136">
        <f t="shared" si="14"/>
        <v>3408.8759999999993</v>
      </c>
    </row>
    <row r="825" spans="1:6">
      <c r="A825" s="194">
        <v>195</v>
      </c>
      <c r="B825" s="195"/>
      <c r="C825" s="196" t="s">
        <v>1511</v>
      </c>
      <c r="D825" s="199" t="s">
        <v>1512</v>
      </c>
      <c r="E825" s="135">
        <f>'прайс 01072021'!E825*$G$9</f>
        <v>5406.9089999999997</v>
      </c>
      <c r="F825" s="136">
        <f t="shared" si="14"/>
        <v>6488.2907999999998</v>
      </c>
    </row>
    <row r="826" spans="1:6">
      <c r="A826" s="194">
        <v>196</v>
      </c>
      <c r="B826" s="195"/>
      <c r="C826" s="196" t="s">
        <v>1513</v>
      </c>
      <c r="D826" s="199" t="s">
        <v>1514</v>
      </c>
      <c r="E826" s="135">
        <f>'прайс 01072021'!E826*$G$9</f>
        <v>4492.7969999999996</v>
      </c>
      <c r="F826" s="136">
        <f t="shared" si="14"/>
        <v>5391.3563999999997</v>
      </c>
    </row>
    <row r="827" spans="1:6">
      <c r="A827" s="194">
        <v>197</v>
      </c>
      <c r="B827" s="195"/>
      <c r="C827" s="196" t="s">
        <v>1515</v>
      </c>
      <c r="D827" s="199" t="s">
        <v>1516</v>
      </c>
      <c r="E827" s="135">
        <f>'прайс 01072021'!E827*$G$9</f>
        <v>13605.350999999997</v>
      </c>
      <c r="F827" s="136">
        <f t="shared" si="14"/>
        <v>16326.421199999995</v>
      </c>
    </row>
    <row r="828" spans="1:6">
      <c r="A828" s="194">
        <v>198</v>
      </c>
      <c r="B828" s="195"/>
      <c r="C828" s="196" t="s">
        <v>1517</v>
      </c>
      <c r="D828" s="199" t="s">
        <v>777</v>
      </c>
      <c r="E828" s="135">
        <f>'прайс 01072021'!E828*$G$9</f>
        <v>58636.475999999995</v>
      </c>
      <c r="F828" s="136">
        <f t="shared" si="14"/>
        <v>70363.771199999988</v>
      </c>
    </row>
    <row r="829" spans="1:6">
      <c r="A829" s="194">
        <v>199</v>
      </c>
      <c r="B829" s="195"/>
      <c r="C829" s="196" t="s">
        <v>1518</v>
      </c>
      <c r="D829" s="199" t="s">
        <v>1519</v>
      </c>
      <c r="E829" s="135">
        <f>'прайс 01072021'!E829*$G$9</f>
        <v>3531.0749999999998</v>
      </c>
      <c r="F829" s="136">
        <f t="shared" si="14"/>
        <v>4237.29</v>
      </c>
    </row>
    <row r="830" spans="1:6">
      <c r="A830" s="194">
        <v>200</v>
      </c>
      <c r="B830" s="195"/>
      <c r="C830" s="196" t="s">
        <v>1520</v>
      </c>
      <c r="D830" s="199" t="s">
        <v>1521</v>
      </c>
      <c r="E830" s="135">
        <f>'прайс 01072021'!E830*$G$9</f>
        <v>13181.621999999999</v>
      </c>
      <c r="F830" s="136">
        <f t="shared" si="14"/>
        <v>15817.946399999999</v>
      </c>
    </row>
    <row r="831" spans="1:6">
      <c r="A831" s="194">
        <v>201</v>
      </c>
      <c r="B831" s="195"/>
      <c r="C831" s="196" t="s">
        <v>1522</v>
      </c>
      <c r="D831" s="199" t="s">
        <v>1466</v>
      </c>
      <c r="E831" s="135">
        <f>'прайс 01072021'!E831*$G$9</f>
        <v>12567.452999999996</v>
      </c>
      <c r="F831" s="136">
        <f t="shared" si="14"/>
        <v>15080.943599999995</v>
      </c>
    </row>
    <row r="832" spans="1:6">
      <c r="A832" s="194">
        <v>202</v>
      </c>
      <c r="B832" s="195"/>
      <c r="C832" s="196" t="s">
        <v>1523</v>
      </c>
      <c r="D832" s="199" t="s">
        <v>1466</v>
      </c>
      <c r="E832" s="135">
        <f>'прайс 01072021'!E832*$G$9</f>
        <v>10467.851999999999</v>
      </c>
      <c r="F832" s="136">
        <f t="shared" si="14"/>
        <v>12561.422399999998</v>
      </c>
    </row>
    <row r="833" spans="1:6">
      <c r="A833" s="194">
        <v>203</v>
      </c>
      <c r="B833" s="195"/>
      <c r="C833" s="196" t="s">
        <v>1524</v>
      </c>
      <c r="D833" s="199" t="s">
        <v>1525</v>
      </c>
      <c r="E833" s="135">
        <f>'прайс 01072021'!E833*$G$9</f>
        <v>18839.276999999998</v>
      </c>
      <c r="F833" s="136">
        <f t="shared" si="14"/>
        <v>22607.132399999999</v>
      </c>
    </row>
    <row r="834" spans="1:6">
      <c r="A834" s="194">
        <v>204</v>
      </c>
      <c r="B834" s="195"/>
      <c r="C834" s="196" t="s">
        <v>1526</v>
      </c>
      <c r="D834" s="199" t="s">
        <v>1527</v>
      </c>
      <c r="E834" s="135">
        <f>'прайс 01072021'!E834*$G$9</f>
        <v>2886.7529999999992</v>
      </c>
      <c r="F834" s="136">
        <f t="shared" si="14"/>
        <v>3464.103599999999</v>
      </c>
    </row>
    <row r="835" spans="1:6">
      <c r="A835" s="194">
        <v>205</v>
      </c>
      <c r="B835" s="195"/>
      <c r="C835" s="196" t="s">
        <v>1528</v>
      </c>
      <c r="D835" s="199" t="s">
        <v>1529</v>
      </c>
      <c r="E835" s="135">
        <f>'прайс 01072021'!E835*$G$9</f>
        <v>98162.297999999966</v>
      </c>
      <c r="F835" s="136">
        <f t="shared" si="14"/>
        <v>117794.75759999995</v>
      </c>
    </row>
    <row r="836" spans="1:6">
      <c r="A836" s="194">
        <v>206</v>
      </c>
      <c r="B836" s="195"/>
      <c r="C836" s="196" t="s">
        <v>1530</v>
      </c>
      <c r="D836" s="199" t="s">
        <v>1531</v>
      </c>
      <c r="E836" s="135">
        <f>'прайс 01072021'!E836*$G$9</f>
        <v>98255.930999999982</v>
      </c>
      <c r="F836" s="136">
        <f t="shared" si="14"/>
        <v>117907.11719999998</v>
      </c>
    </row>
    <row r="837" spans="1:6">
      <c r="A837" s="194">
        <v>207</v>
      </c>
      <c r="B837" s="195"/>
      <c r="C837" s="196" t="s">
        <v>1532</v>
      </c>
      <c r="D837" s="199" t="s">
        <v>1533</v>
      </c>
      <c r="E837" s="135">
        <f>'прайс 01072021'!E837*$G$9</f>
        <v>25463.414999999997</v>
      </c>
      <c r="F837" s="136">
        <f t="shared" si="14"/>
        <v>30556.097999999994</v>
      </c>
    </row>
    <row r="838" spans="1:6">
      <c r="A838" s="194">
        <v>208</v>
      </c>
      <c r="B838" s="195"/>
      <c r="C838" s="196" t="s">
        <v>1534</v>
      </c>
      <c r="D838" s="199" t="s">
        <v>1151</v>
      </c>
      <c r="E838" s="135">
        <f>'прайс 01072021'!E838*$G$9</f>
        <v>4256.3339999999989</v>
      </c>
      <c r="F838" s="136">
        <f t="shared" si="14"/>
        <v>5107.6007999999983</v>
      </c>
    </row>
    <row r="839" spans="1:6">
      <c r="A839" s="194">
        <v>209</v>
      </c>
      <c r="B839" s="195"/>
      <c r="C839" s="141" t="s">
        <v>1535</v>
      </c>
      <c r="D839" s="198" t="s">
        <v>563</v>
      </c>
      <c r="E839" s="135">
        <f>'прайс 01072021'!E839*$G$9</f>
        <v>12327.815999999997</v>
      </c>
      <c r="F839" s="136">
        <f t="shared" si="14"/>
        <v>14793.379199999996</v>
      </c>
    </row>
    <row r="840" spans="1:6">
      <c r="A840" s="194">
        <v>210</v>
      </c>
      <c r="B840" s="195"/>
      <c r="C840" s="141" t="s">
        <v>1536</v>
      </c>
      <c r="D840" s="198" t="s">
        <v>1537</v>
      </c>
      <c r="E840" s="135">
        <f>'прайс 01072021'!E840*$G$9</f>
        <v>1909.1609999999996</v>
      </c>
      <c r="F840" s="136">
        <f t="shared" si="14"/>
        <v>2290.9931999999994</v>
      </c>
    </row>
    <row r="841" spans="1:6">
      <c r="A841" s="194">
        <v>211</v>
      </c>
      <c r="B841" s="195"/>
      <c r="C841" s="141" t="s">
        <v>1538</v>
      </c>
      <c r="D841" s="198" t="s">
        <v>1537</v>
      </c>
      <c r="E841" s="135">
        <f>'прайс 01072021'!E841*$G$9</f>
        <v>2161.4939999999997</v>
      </c>
      <c r="F841" s="136">
        <f t="shared" si="14"/>
        <v>2593.7927999999997</v>
      </c>
    </row>
    <row r="842" spans="1:6">
      <c r="A842" s="194">
        <v>212</v>
      </c>
      <c r="B842" s="195"/>
      <c r="C842" s="141" t="s">
        <v>1539</v>
      </c>
      <c r="D842" s="198" t="s">
        <v>1537</v>
      </c>
      <c r="E842" s="135">
        <f>'прайс 01072021'!E842*$G$9</f>
        <v>2161.4939999999997</v>
      </c>
      <c r="F842" s="136">
        <f t="shared" si="14"/>
        <v>2593.7927999999997</v>
      </c>
    </row>
    <row r="843" spans="1:6">
      <c r="A843" s="194">
        <v>213</v>
      </c>
      <c r="B843" s="195"/>
      <c r="C843" s="141" t="s">
        <v>1540</v>
      </c>
      <c r="D843" s="198" t="s">
        <v>1541</v>
      </c>
      <c r="E843" s="135">
        <f>'прайс 01072021'!E843*$G$9</f>
        <v>1277.5349999999996</v>
      </c>
      <c r="F843" s="136">
        <f t="shared" si="14"/>
        <v>1533.0419999999995</v>
      </c>
    </row>
    <row r="844" spans="1:6">
      <c r="A844" s="194">
        <v>214</v>
      </c>
      <c r="B844" s="195"/>
      <c r="C844" s="196" t="s">
        <v>1542</v>
      </c>
      <c r="D844" s="197" t="s">
        <v>1342</v>
      </c>
      <c r="E844" s="135">
        <f>'прайс 01072021'!E844*$G$9</f>
        <v>314.22599999999994</v>
      </c>
      <c r="F844" s="136">
        <f t="shared" si="14"/>
        <v>377.07119999999992</v>
      </c>
    </row>
    <row r="845" spans="1:6">
      <c r="A845" s="194">
        <v>215</v>
      </c>
      <c r="B845" s="195"/>
      <c r="C845" s="196" t="s">
        <v>1543</v>
      </c>
      <c r="D845" s="197" t="s">
        <v>1151</v>
      </c>
      <c r="E845" s="135">
        <f>'прайс 01072021'!E845*$G$9</f>
        <v>614.16899999999987</v>
      </c>
      <c r="F845" s="136">
        <f t="shared" si="14"/>
        <v>737.00279999999987</v>
      </c>
    </row>
    <row r="846" spans="1:6" s="142" customFormat="1">
      <c r="A846" s="194">
        <v>216</v>
      </c>
      <c r="B846" s="200"/>
      <c r="C846" s="141" t="s">
        <v>1544</v>
      </c>
      <c r="D846" s="141" t="s">
        <v>1545</v>
      </c>
      <c r="E846" s="135">
        <f>'прайс 01072021'!E846*$G$9</f>
        <v>349.13999999999993</v>
      </c>
      <c r="F846" s="136">
        <f t="shared" si="14"/>
        <v>418.9679999999999</v>
      </c>
    </row>
    <row r="847" spans="1:6">
      <c r="A847" s="194">
        <v>217</v>
      </c>
      <c r="B847" s="195"/>
      <c r="C847" s="196" t="s">
        <v>1546</v>
      </c>
      <c r="D847" s="197" t="s">
        <v>1151</v>
      </c>
      <c r="E847" s="135">
        <f>'прайс 01072021'!E847*$G$9</f>
        <v>284.07299999999992</v>
      </c>
      <c r="F847" s="136">
        <f t="shared" si="14"/>
        <v>340.88759999999991</v>
      </c>
    </row>
    <row r="848" spans="1:6">
      <c r="A848" s="194">
        <v>218</v>
      </c>
      <c r="B848" s="195"/>
      <c r="C848" s="196" t="s">
        <v>1547</v>
      </c>
      <c r="D848" s="197" t="s">
        <v>1242</v>
      </c>
      <c r="E848" s="135">
        <f>'прайс 01072021'!E848*$G$9</f>
        <v>723.67199999999991</v>
      </c>
      <c r="F848" s="136">
        <f t="shared" si="14"/>
        <v>868.40639999999985</v>
      </c>
    </row>
    <row r="849" spans="1:6">
      <c r="A849" s="194">
        <v>219</v>
      </c>
      <c r="B849" s="195"/>
      <c r="C849" s="196" t="s">
        <v>1548</v>
      </c>
      <c r="D849" s="197" t="s">
        <v>276</v>
      </c>
      <c r="E849" s="135">
        <f>'прайс 01072021'!E849*$G$9</f>
        <v>804.60899999999992</v>
      </c>
      <c r="F849" s="136">
        <f t="shared" si="14"/>
        <v>965.53079999999989</v>
      </c>
    </row>
    <row r="850" spans="1:6">
      <c r="A850" s="194">
        <v>220</v>
      </c>
      <c r="B850" s="195"/>
      <c r="C850" s="141" t="s">
        <v>1549</v>
      </c>
      <c r="D850" s="198" t="s">
        <v>1550</v>
      </c>
      <c r="E850" s="135">
        <f>'прайс 01072021'!E850*$G$9</f>
        <v>203.13599999999997</v>
      </c>
      <c r="F850" s="136">
        <f t="shared" si="14"/>
        <v>243.76319999999996</v>
      </c>
    </row>
    <row r="851" spans="1:6">
      <c r="A851" s="194">
        <v>221</v>
      </c>
      <c r="B851" s="195"/>
      <c r="C851" s="196" t="s">
        <v>1551</v>
      </c>
      <c r="D851" s="197" t="s">
        <v>1552</v>
      </c>
      <c r="E851" s="135">
        <f>'прайс 01072021'!E851*$G$9</f>
        <v>938846.98199999984</v>
      </c>
      <c r="F851" s="136">
        <f t="shared" si="14"/>
        <v>1126616.3783999998</v>
      </c>
    </row>
    <row r="852" spans="1:6">
      <c r="A852" s="194">
        <v>222</v>
      </c>
      <c r="B852" s="141"/>
      <c r="C852" s="141" t="s">
        <v>1553</v>
      </c>
      <c r="D852" s="175" t="s">
        <v>1554</v>
      </c>
      <c r="E852" s="135">
        <f>'прайс 01072021'!E852*$G$9</f>
        <v>104327.79299999998</v>
      </c>
      <c r="F852" s="136">
        <f t="shared" si="14"/>
        <v>125193.35159999997</v>
      </c>
    </row>
    <row r="853" spans="1:6" s="142" customFormat="1">
      <c r="A853" s="194">
        <v>223</v>
      </c>
      <c r="B853" s="200"/>
      <c r="C853" s="141" t="s">
        <v>1555</v>
      </c>
      <c r="D853" s="141" t="s">
        <v>1556</v>
      </c>
      <c r="E853" s="135">
        <f>'прайс 01072021'!E853*$G$9</f>
        <v>8496.7979999999989</v>
      </c>
      <c r="F853" s="136">
        <f t="shared" si="14"/>
        <v>10196.157599999999</v>
      </c>
    </row>
    <row r="854" spans="1:6" s="142" customFormat="1">
      <c r="A854" s="194">
        <v>224</v>
      </c>
      <c r="B854" s="200"/>
      <c r="C854" s="141" t="s">
        <v>1557</v>
      </c>
      <c r="D854" s="141" t="s">
        <v>1558</v>
      </c>
      <c r="E854" s="135">
        <f>'прайс 01072021'!E854*$G$9</f>
        <v>8496.7979999999989</v>
      </c>
      <c r="F854" s="136">
        <f t="shared" si="14"/>
        <v>10196.157599999999</v>
      </c>
    </row>
    <row r="855" spans="1:6" s="142" customFormat="1">
      <c r="A855" s="194">
        <v>225</v>
      </c>
      <c r="B855" s="141"/>
      <c r="C855" s="141" t="s">
        <v>1559</v>
      </c>
      <c r="D855" s="141" t="s">
        <v>1560</v>
      </c>
      <c r="E855" s="135">
        <f>'прайс 01072021'!E855*$G$9</f>
        <v>976.00499999999988</v>
      </c>
      <c r="F855" s="136">
        <f t="shared" si="14"/>
        <v>1171.2059999999999</v>
      </c>
    </row>
    <row r="856" spans="1:6" ht="15.6">
      <c r="A856" s="100"/>
      <c r="B856" s="90"/>
      <c r="C856" s="90"/>
      <c r="D856" s="88"/>
      <c r="E856" s="103">
        <f>SUM(E13:E855)</f>
        <v>12101168.598999996</v>
      </c>
      <c r="F856" s="103">
        <f>SUM(F13:F855)</f>
        <v>14521402.318800002</v>
      </c>
    </row>
    <row r="858" spans="1:6" s="83" customFormat="1" ht="15.6">
      <c r="A858" s="78"/>
      <c r="B858" s="79"/>
      <c r="C858" s="79" t="s">
        <v>1564</v>
      </c>
      <c r="D858" s="80"/>
      <c r="E858" s="81"/>
      <c r="F858" s="82"/>
    </row>
  </sheetData>
  <mergeCells count="11">
    <mergeCell ref="A132:F132"/>
    <mergeCell ref="A168:F168"/>
    <mergeCell ref="A542:F542"/>
    <mergeCell ref="A630:F630"/>
    <mergeCell ref="A8:F8"/>
    <mergeCell ref="A10:F10"/>
    <mergeCell ref="A11:A12"/>
    <mergeCell ref="B11:B12"/>
    <mergeCell ref="C11:C12"/>
    <mergeCell ref="D11:D12"/>
    <mergeCell ref="E11:F11"/>
  </mergeCells>
  <pageMargins left="0.70866141732283472" right="0.15748031496062992" top="0.74803149606299213" bottom="0.74803149606299213" header="0.31496062992125984" footer="0.31496062992125984"/>
  <pageSetup paperSize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8"/>
  <sheetViews>
    <sheetView topLeftCell="A6" workbookViewId="0">
      <selection activeCell="A6" sqref="A1:XFD1048576"/>
    </sheetView>
  </sheetViews>
  <sheetFormatPr defaultColWidth="9.109375" defaultRowHeight="13.8" outlineLevelCol="1"/>
  <cols>
    <col min="1" max="1" width="5.5546875" style="1" customWidth="1"/>
    <col min="2" max="2" width="12.44140625" style="2" hidden="1" customWidth="1" outlineLevel="1"/>
    <col min="3" max="3" width="35" style="2" customWidth="1" collapsed="1"/>
    <col min="4" max="4" width="39" style="3" customWidth="1"/>
    <col min="5" max="5" width="11.109375" style="7" customWidth="1"/>
    <col min="6" max="6" width="12.5546875" style="2" customWidth="1"/>
    <col min="7" max="7" width="3.44140625" style="5" customWidth="1" outlineLevel="1"/>
    <col min="8" max="8" width="2.5546875" style="5" customWidth="1" outlineLevel="1"/>
    <col min="9" max="9" width="4.5546875" style="5" customWidth="1" outlineLevel="1"/>
    <col min="10" max="10" width="10.88671875" style="94" customWidth="1"/>
    <col min="11" max="11" width="10.5546875" style="94" customWidth="1"/>
    <col min="12" max="13" width="9.5546875" style="94" bestFit="1" customWidth="1"/>
    <col min="14" max="16384" width="9.109375" style="5"/>
  </cols>
  <sheetData>
    <row r="1" spans="1:13" ht="15.6">
      <c r="D1" s="88"/>
      <c r="E1" s="8" t="s">
        <v>0</v>
      </c>
      <c r="F1" s="15"/>
    </row>
    <row r="2" spans="1:13" ht="15.6">
      <c r="D2" s="88"/>
      <c r="E2" s="89" t="s">
        <v>1569</v>
      </c>
      <c r="F2" s="15"/>
    </row>
    <row r="3" spans="1:13" ht="15.6">
      <c r="D3" s="88"/>
      <c r="E3" s="90"/>
      <c r="F3" s="8" t="s">
        <v>2</v>
      </c>
    </row>
    <row r="4" spans="1:13" ht="30" customHeight="1">
      <c r="D4" s="88"/>
      <c r="E4" s="90"/>
      <c r="F4" s="8" t="s">
        <v>1570</v>
      </c>
    </row>
    <row r="5" spans="1:13" ht="19.5" customHeight="1">
      <c r="D5" s="88"/>
      <c r="E5" s="90"/>
      <c r="F5" s="8" t="s">
        <v>1571</v>
      </c>
    </row>
    <row r="7" spans="1:13" ht="24" customHeight="1"/>
    <row r="8" spans="1:13" ht="58.5" customHeight="1">
      <c r="A8" s="110" t="s">
        <v>1572</v>
      </c>
      <c r="B8" s="111"/>
      <c r="C8" s="111"/>
      <c r="D8" s="111"/>
      <c r="E8" s="111"/>
      <c r="F8" s="111"/>
    </row>
    <row r="9" spans="1:13" ht="20.25" customHeight="1">
      <c r="E9" s="91">
        <v>1.1499999999999999</v>
      </c>
      <c r="G9" s="5">
        <v>1.044</v>
      </c>
      <c r="H9" s="5" t="s">
        <v>1562</v>
      </c>
    </row>
    <row r="10" spans="1:13" ht="16.2">
      <c r="A10" s="112" t="s">
        <v>4</v>
      </c>
      <c r="B10" s="112"/>
      <c r="C10" s="112"/>
      <c r="D10" s="112"/>
      <c r="E10" s="112"/>
      <c r="F10" s="112"/>
      <c r="G10" s="5">
        <v>1.2</v>
      </c>
      <c r="H10" s="5" t="s">
        <v>1563</v>
      </c>
    </row>
    <row r="11" spans="1:13" ht="15.75" customHeight="1">
      <c r="A11" s="113" t="s">
        <v>5</v>
      </c>
      <c r="B11" s="114" t="s">
        <v>6</v>
      </c>
      <c r="C11" s="114" t="s">
        <v>7</v>
      </c>
      <c r="D11" s="115" t="s">
        <v>8</v>
      </c>
      <c r="E11" s="116" t="s">
        <v>9</v>
      </c>
      <c r="F11" s="117"/>
    </row>
    <row r="12" spans="1:13" ht="16.2">
      <c r="A12" s="113"/>
      <c r="B12" s="114"/>
      <c r="C12" s="114"/>
      <c r="D12" s="115"/>
      <c r="E12" s="10" t="s">
        <v>10</v>
      </c>
      <c r="F12" s="10" t="s">
        <v>11</v>
      </c>
    </row>
    <row r="13" spans="1:13" s="15" customFormat="1" ht="15.6">
      <c r="A13" s="11">
        <v>1</v>
      </c>
      <c r="B13" s="12"/>
      <c r="C13" s="12" t="s">
        <v>12</v>
      </c>
      <c r="D13" s="13" t="s">
        <v>13</v>
      </c>
      <c r="E13" s="84">
        <f>Лист1!F13*$E$9</f>
        <v>596.84999999999991</v>
      </c>
      <c r="F13" s="14">
        <f t="shared" ref="F13:F44" si="0">E13*$G$10</f>
        <v>716.21999999999991</v>
      </c>
      <c r="H13" s="85"/>
      <c r="J13" s="85">
        <f>E13*1.15</f>
        <v>686.37749999999983</v>
      </c>
      <c r="K13" s="85">
        <f>J13*1.2</f>
        <v>823.65299999999979</v>
      </c>
      <c r="L13" s="85">
        <v>686.37749999999983</v>
      </c>
      <c r="M13" s="85">
        <v>823.65299999999979</v>
      </c>
    </row>
    <row r="14" spans="1:13" s="18" customFormat="1" ht="15.6">
      <c r="A14" s="16">
        <v>2</v>
      </c>
      <c r="B14" s="17" t="s">
        <v>14</v>
      </c>
      <c r="C14" s="17" t="s">
        <v>15</v>
      </c>
      <c r="D14" s="13" t="s">
        <v>16</v>
      </c>
      <c r="E14" s="84">
        <f>Лист1!F14*$E$9</f>
        <v>755.55</v>
      </c>
      <c r="F14" s="14">
        <f t="shared" si="0"/>
        <v>906.66</v>
      </c>
      <c r="J14" s="85">
        <f t="shared" ref="J14:J77" si="1">E14*1.15</f>
        <v>868.88249999999994</v>
      </c>
      <c r="K14" s="85">
        <f t="shared" ref="K14:K77" si="2">J14*1.2</f>
        <v>1042.6589999999999</v>
      </c>
      <c r="L14" s="95">
        <v>868.88249999999994</v>
      </c>
      <c r="M14" s="95">
        <v>1042.6589999999999</v>
      </c>
    </row>
    <row r="15" spans="1:13" s="18" customFormat="1" ht="15.6">
      <c r="A15" s="16">
        <v>3</v>
      </c>
      <c r="B15" s="17" t="s">
        <v>17</v>
      </c>
      <c r="C15" s="17" t="s">
        <v>18</v>
      </c>
      <c r="D15" s="13" t="s">
        <v>16</v>
      </c>
      <c r="E15" s="84">
        <f>Лист1!F15*$E$9</f>
        <v>755.55</v>
      </c>
      <c r="F15" s="14">
        <f t="shared" si="0"/>
        <v>906.66</v>
      </c>
      <c r="J15" s="85">
        <f t="shared" si="1"/>
        <v>868.88249999999994</v>
      </c>
      <c r="K15" s="85">
        <f t="shared" si="2"/>
        <v>1042.6589999999999</v>
      </c>
      <c r="L15" s="95">
        <v>868.88249999999994</v>
      </c>
      <c r="M15" s="95">
        <v>1042.6589999999999</v>
      </c>
    </row>
    <row r="16" spans="1:13" s="18" customFormat="1" ht="15.6">
      <c r="A16" s="11">
        <v>4</v>
      </c>
      <c r="B16" s="17" t="s">
        <v>19</v>
      </c>
      <c r="C16" s="17" t="s">
        <v>20</v>
      </c>
      <c r="D16" s="13" t="s">
        <v>21</v>
      </c>
      <c r="E16" s="84">
        <f>Лист1!F16*$E$9</f>
        <v>418.59999999999997</v>
      </c>
      <c r="F16" s="14">
        <f t="shared" si="0"/>
        <v>502.31999999999994</v>
      </c>
      <c r="J16" s="85">
        <f t="shared" si="1"/>
        <v>481.38999999999993</v>
      </c>
      <c r="K16" s="85">
        <f t="shared" si="2"/>
        <v>577.66799999999989</v>
      </c>
      <c r="L16" s="95">
        <v>481.38999999999993</v>
      </c>
      <c r="M16" s="95">
        <v>577.66799999999989</v>
      </c>
    </row>
    <row r="17" spans="1:13" s="18" customFormat="1" ht="15.6">
      <c r="A17" s="16">
        <v>5</v>
      </c>
      <c r="B17" s="17" t="s">
        <v>22</v>
      </c>
      <c r="C17" s="17" t="s">
        <v>23</v>
      </c>
      <c r="D17" s="13" t="s">
        <v>24</v>
      </c>
      <c r="E17" s="84">
        <f>Лист1!F17*$E$9</f>
        <v>121.89999999999999</v>
      </c>
      <c r="F17" s="14">
        <f t="shared" si="0"/>
        <v>146.27999999999997</v>
      </c>
      <c r="J17" s="85">
        <f t="shared" si="1"/>
        <v>140.18499999999997</v>
      </c>
      <c r="K17" s="85">
        <f t="shared" si="2"/>
        <v>168.22199999999995</v>
      </c>
      <c r="L17" s="95">
        <v>140.18499999999997</v>
      </c>
      <c r="M17" s="95">
        <v>168.22199999999995</v>
      </c>
    </row>
    <row r="18" spans="1:13" s="18" customFormat="1" ht="15.6">
      <c r="A18" s="16">
        <v>6</v>
      </c>
      <c r="B18" s="17" t="s">
        <v>25</v>
      </c>
      <c r="C18" s="17" t="s">
        <v>26</v>
      </c>
      <c r="D18" s="13" t="s">
        <v>27</v>
      </c>
      <c r="E18" s="84">
        <f>Лист1!F18*$E$9</f>
        <v>3223.45</v>
      </c>
      <c r="F18" s="14">
        <f t="shared" si="0"/>
        <v>3868.1399999999994</v>
      </c>
      <c r="J18" s="85">
        <f t="shared" si="1"/>
        <v>3706.9674999999993</v>
      </c>
      <c r="K18" s="85">
        <f t="shared" si="2"/>
        <v>4448.360999999999</v>
      </c>
      <c r="L18" s="95">
        <v>3706.9674999999993</v>
      </c>
      <c r="M18" s="95">
        <v>4448.360999999999</v>
      </c>
    </row>
    <row r="19" spans="1:13" s="18" customFormat="1" ht="15.6">
      <c r="A19" s="11">
        <v>7</v>
      </c>
      <c r="B19" s="17"/>
      <c r="C19" s="17" t="s">
        <v>28</v>
      </c>
      <c r="D19" s="13" t="s">
        <v>29</v>
      </c>
      <c r="E19" s="84">
        <f>Лист1!F19*$E$9</f>
        <v>80.5</v>
      </c>
      <c r="F19" s="14">
        <f t="shared" si="0"/>
        <v>96.6</v>
      </c>
      <c r="J19" s="85">
        <f t="shared" si="1"/>
        <v>92.574999999999989</v>
      </c>
      <c r="K19" s="85">
        <f t="shared" si="2"/>
        <v>111.08999999999999</v>
      </c>
      <c r="L19" s="95">
        <v>92.574999999999989</v>
      </c>
      <c r="M19" s="95">
        <v>111.08999999999999</v>
      </c>
    </row>
    <row r="20" spans="1:13" s="18" customFormat="1" ht="15.6">
      <c r="A20" s="16">
        <v>8</v>
      </c>
      <c r="B20" s="17"/>
      <c r="C20" s="17" t="s">
        <v>30</v>
      </c>
      <c r="D20" s="13" t="s">
        <v>31</v>
      </c>
      <c r="E20" s="84">
        <f>Лист1!F20*$E$9</f>
        <v>3230.35</v>
      </c>
      <c r="F20" s="14">
        <f t="shared" si="0"/>
        <v>3876.4199999999996</v>
      </c>
      <c r="J20" s="85">
        <f t="shared" si="1"/>
        <v>3714.9024999999997</v>
      </c>
      <c r="K20" s="85">
        <f t="shared" si="2"/>
        <v>4457.8829999999998</v>
      </c>
      <c r="L20" s="95">
        <v>3714.9024999999997</v>
      </c>
      <c r="M20" s="95">
        <v>4457.8829999999998</v>
      </c>
    </row>
    <row r="21" spans="1:13" s="21" customFormat="1" ht="15.6">
      <c r="A21" s="16">
        <v>9</v>
      </c>
      <c r="B21" s="19"/>
      <c r="C21" s="20" t="s">
        <v>32</v>
      </c>
      <c r="D21" s="20" t="s">
        <v>33</v>
      </c>
      <c r="E21" s="84">
        <f>Лист1!F21*$E$9</f>
        <v>251.85</v>
      </c>
      <c r="F21" s="14">
        <f t="shared" si="0"/>
        <v>302.21999999999997</v>
      </c>
      <c r="J21" s="85">
        <f t="shared" si="1"/>
        <v>289.6275</v>
      </c>
      <c r="K21" s="85">
        <f t="shared" si="2"/>
        <v>347.553</v>
      </c>
      <c r="L21" s="96">
        <v>289.6275</v>
      </c>
      <c r="M21" s="96">
        <v>347.553</v>
      </c>
    </row>
    <row r="22" spans="1:13" s="18" customFormat="1" ht="31.2">
      <c r="A22" s="11">
        <v>10</v>
      </c>
      <c r="B22" s="17"/>
      <c r="C22" s="17" t="s">
        <v>34</v>
      </c>
      <c r="D22" s="13" t="s">
        <v>35</v>
      </c>
      <c r="E22" s="84">
        <f>Лист1!F22*$E$9</f>
        <v>550.84999999999991</v>
      </c>
      <c r="F22" s="14">
        <f t="shared" si="0"/>
        <v>661.01999999999987</v>
      </c>
      <c r="J22" s="85">
        <f t="shared" si="1"/>
        <v>633.47749999999985</v>
      </c>
      <c r="K22" s="85">
        <f t="shared" si="2"/>
        <v>760.17299999999977</v>
      </c>
      <c r="L22" s="95">
        <v>633.47749999999985</v>
      </c>
      <c r="M22" s="95">
        <v>760.17299999999977</v>
      </c>
    </row>
    <row r="23" spans="1:13" s="18" customFormat="1" ht="15.6">
      <c r="A23" s="16">
        <v>11</v>
      </c>
      <c r="B23" s="17" t="s">
        <v>36</v>
      </c>
      <c r="C23" s="17" t="s">
        <v>37</v>
      </c>
      <c r="D23" s="13" t="s">
        <v>38</v>
      </c>
      <c r="E23" s="84">
        <f>Лист1!F23*$E$9</f>
        <v>135.69999999999999</v>
      </c>
      <c r="F23" s="14">
        <f t="shared" si="0"/>
        <v>162.83999999999997</v>
      </c>
      <c r="J23" s="85">
        <f t="shared" si="1"/>
        <v>156.05499999999998</v>
      </c>
      <c r="K23" s="85">
        <f t="shared" si="2"/>
        <v>187.26599999999996</v>
      </c>
      <c r="L23" s="95">
        <v>156.05499999999998</v>
      </c>
      <c r="M23" s="95">
        <v>187.26599999999996</v>
      </c>
    </row>
    <row r="24" spans="1:13" s="21" customFormat="1" ht="15.6">
      <c r="A24" s="16">
        <v>12</v>
      </c>
      <c r="B24" s="19"/>
      <c r="C24" s="20" t="s">
        <v>39</v>
      </c>
      <c r="D24" s="20" t="s">
        <v>40</v>
      </c>
      <c r="E24" s="84">
        <f>Лист1!F24*$E$9</f>
        <v>2441.4499999999998</v>
      </c>
      <c r="F24" s="14">
        <f t="shared" si="0"/>
        <v>2929.74</v>
      </c>
      <c r="J24" s="85">
        <f t="shared" si="1"/>
        <v>2807.6674999999996</v>
      </c>
      <c r="K24" s="85">
        <f t="shared" si="2"/>
        <v>3369.2009999999996</v>
      </c>
      <c r="L24" s="96">
        <v>2807.6674999999996</v>
      </c>
      <c r="M24" s="96">
        <v>3369.2009999999996</v>
      </c>
    </row>
    <row r="25" spans="1:13" s="18" customFormat="1" ht="15.6">
      <c r="A25" s="11">
        <v>13</v>
      </c>
      <c r="B25" s="17" t="s">
        <v>41</v>
      </c>
      <c r="C25" s="17" t="s">
        <v>42</v>
      </c>
      <c r="D25" s="13" t="s">
        <v>43</v>
      </c>
      <c r="E25" s="84">
        <f>Лист1!F25*$E$9</f>
        <v>2831.2999999999997</v>
      </c>
      <c r="F25" s="14">
        <f t="shared" si="0"/>
        <v>3397.5599999999995</v>
      </c>
      <c r="J25" s="85">
        <f t="shared" si="1"/>
        <v>3255.9949999999994</v>
      </c>
      <c r="K25" s="85">
        <f t="shared" si="2"/>
        <v>3907.1939999999991</v>
      </c>
      <c r="L25" s="95">
        <v>3255.9949999999994</v>
      </c>
      <c r="M25" s="95">
        <v>3907.1939999999991</v>
      </c>
    </row>
    <row r="26" spans="1:13" s="18" customFormat="1" ht="31.2">
      <c r="A26" s="16">
        <v>14</v>
      </c>
      <c r="B26" s="17"/>
      <c r="C26" s="17" t="s">
        <v>44</v>
      </c>
      <c r="D26" s="13" t="s">
        <v>45</v>
      </c>
      <c r="E26" s="84">
        <f>Лист1!F26*$E$9</f>
        <v>1306.3999999999999</v>
      </c>
      <c r="F26" s="14">
        <f t="shared" si="0"/>
        <v>1567.6799999999998</v>
      </c>
      <c r="J26" s="85">
        <f t="shared" si="1"/>
        <v>1502.3599999999997</v>
      </c>
      <c r="K26" s="85">
        <f t="shared" si="2"/>
        <v>1802.8319999999997</v>
      </c>
      <c r="L26" s="95">
        <v>1502.3599999999997</v>
      </c>
      <c r="M26" s="95">
        <v>1802.8319999999997</v>
      </c>
    </row>
    <row r="27" spans="1:13" s="18" customFormat="1" ht="15.6">
      <c r="A27" s="16">
        <v>15</v>
      </c>
      <c r="B27" s="17"/>
      <c r="C27" s="17" t="s">
        <v>46</v>
      </c>
      <c r="D27" s="13" t="s">
        <v>47</v>
      </c>
      <c r="E27" s="84">
        <f>Лист1!F27*$E$9</f>
        <v>178.25</v>
      </c>
      <c r="F27" s="14">
        <f t="shared" si="0"/>
        <v>213.9</v>
      </c>
      <c r="J27" s="85">
        <f t="shared" si="1"/>
        <v>204.98749999999998</v>
      </c>
      <c r="K27" s="85">
        <f t="shared" si="2"/>
        <v>245.98499999999996</v>
      </c>
      <c r="L27" s="95">
        <v>204.98749999999998</v>
      </c>
      <c r="M27" s="95">
        <v>245.98499999999996</v>
      </c>
    </row>
    <row r="28" spans="1:13" s="18" customFormat="1" ht="15.6">
      <c r="A28" s="11">
        <v>16</v>
      </c>
      <c r="B28" s="17"/>
      <c r="C28" s="17" t="s">
        <v>48</v>
      </c>
      <c r="D28" s="13" t="s">
        <v>49</v>
      </c>
      <c r="E28" s="84">
        <f>Лист1!F28*$E$9</f>
        <v>178.25</v>
      </c>
      <c r="F28" s="14">
        <f t="shared" si="0"/>
        <v>213.9</v>
      </c>
      <c r="J28" s="85">
        <f t="shared" si="1"/>
        <v>204.98749999999998</v>
      </c>
      <c r="K28" s="85">
        <f t="shared" si="2"/>
        <v>245.98499999999996</v>
      </c>
      <c r="L28" s="95">
        <v>204.98749999999998</v>
      </c>
      <c r="M28" s="95">
        <v>245.98499999999996</v>
      </c>
    </row>
    <row r="29" spans="1:13" s="18" customFormat="1" ht="15.6">
      <c r="A29" s="16">
        <v>17</v>
      </c>
      <c r="B29" s="17" t="s">
        <v>50</v>
      </c>
      <c r="C29" s="17" t="s">
        <v>51</v>
      </c>
      <c r="D29" s="13" t="s">
        <v>52</v>
      </c>
      <c r="E29" s="84">
        <f>Лист1!F29*$E$9</f>
        <v>47.15</v>
      </c>
      <c r="F29" s="14">
        <f t="shared" si="0"/>
        <v>56.58</v>
      </c>
      <c r="J29" s="85">
        <f t="shared" si="1"/>
        <v>54.222499999999997</v>
      </c>
      <c r="K29" s="85">
        <f t="shared" si="2"/>
        <v>65.066999999999993</v>
      </c>
      <c r="L29" s="95">
        <v>54.222499999999997</v>
      </c>
      <c r="M29" s="95">
        <v>65.066999999999993</v>
      </c>
    </row>
    <row r="30" spans="1:13" s="18" customFormat="1" ht="15.6">
      <c r="A30" s="16">
        <v>18</v>
      </c>
      <c r="B30" s="17" t="s">
        <v>53</v>
      </c>
      <c r="C30" s="17" t="s">
        <v>54</v>
      </c>
      <c r="D30" s="13" t="s">
        <v>55</v>
      </c>
      <c r="E30" s="84">
        <f>Лист1!F30*$E$9</f>
        <v>59.8</v>
      </c>
      <c r="F30" s="14">
        <f t="shared" si="0"/>
        <v>71.759999999999991</v>
      </c>
      <c r="J30" s="85">
        <f t="shared" si="1"/>
        <v>68.77</v>
      </c>
      <c r="K30" s="85">
        <f t="shared" si="2"/>
        <v>82.523999999999987</v>
      </c>
      <c r="L30" s="95">
        <v>68.77</v>
      </c>
      <c r="M30" s="95">
        <v>82.523999999999987</v>
      </c>
    </row>
    <row r="31" spans="1:13" s="18" customFormat="1" ht="15.6">
      <c r="A31" s="11">
        <v>19</v>
      </c>
      <c r="B31" s="17" t="s">
        <v>56</v>
      </c>
      <c r="C31" s="17" t="s">
        <v>57</v>
      </c>
      <c r="D31" s="13" t="s">
        <v>58</v>
      </c>
      <c r="E31" s="84">
        <f>Лист1!F31*$E$9</f>
        <v>294.39999999999998</v>
      </c>
      <c r="F31" s="14">
        <f t="shared" si="0"/>
        <v>353.28</v>
      </c>
      <c r="J31" s="85">
        <f t="shared" si="1"/>
        <v>338.55999999999995</v>
      </c>
      <c r="K31" s="85">
        <f t="shared" si="2"/>
        <v>406.27199999999993</v>
      </c>
      <c r="L31" s="95">
        <v>338.55999999999995</v>
      </c>
      <c r="M31" s="95">
        <v>406.27199999999993</v>
      </c>
    </row>
    <row r="32" spans="1:13" s="18" customFormat="1" ht="15.6">
      <c r="A32" s="16">
        <v>20</v>
      </c>
      <c r="B32" s="17"/>
      <c r="C32" s="17" t="s">
        <v>59</v>
      </c>
      <c r="D32" s="13" t="s">
        <v>31</v>
      </c>
      <c r="E32" s="84">
        <f>Лист1!F32*$E$9</f>
        <v>1873.35</v>
      </c>
      <c r="F32" s="14">
        <f t="shared" si="0"/>
        <v>2248.02</v>
      </c>
      <c r="J32" s="85">
        <f t="shared" si="1"/>
        <v>2154.3524999999995</v>
      </c>
      <c r="K32" s="85">
        <f t="shared" si="2"/>
        <v>2585.2229999999995</v>
      </c>
      <c r="L32" s="95">
        <v>2154.3524999999995</v>
      </c>
      <c r="M32" s="95">
        <v>2585.2229999999995</v>
      </c>
    </row>
    <row r="33" spans="1:13" s="21" customFormat="1" ht="15.6">
      <c r="A33" s="16">
        <v>21</v>
      </c>
      <c r="B33" s="19"/>
      <c r="C33" s="20" t="s">
        <v>60</v>
      </c>
      <c r="D33" s="20" t="s">
        <v>61</v>
      </c>
      <c r="E33" s="84">
        <f>Лист1!F33*$E$9</f>
        <v>432.4</v>
      </c>
      <c r="F33" s="14">
        <f t="shared" si="0"/>
        <v>518.88</v>
      </c>
      <c r="J33" s="85">
        <f t="shared" si="1"/>
        <v>497.25999999999993</v>
      </c>
      <c r="K33" s="85">
        <f t="shared" si="2"/>
        <v>596.71199999999988</v>
      </c>
      <c r="L33" s="96">
        <v>497.25999999999993</v>
      </c>
      <c r="M33" s="96">
        <v>596.71199999999988</v>
      </c>
    </row>
    <row r="34" spans="1:13" s="18" customFormat="1" ht="15.6">
      <c r="A34" s="11">
        <v>22</v>
      </c>
      <c r="B34" s="17" t="s">
        <v>62</v>
      </c>
      <c r="C34" s="17" t="s">
        <v>63</v>
      </c>
      <c r="D34" s="13" t="s">
        <v>16</v>
      </c>
      <c r="E34" s="84">
        <f>Лист1!F34*$E$9</f>
        <v>105.8</v>
      </c>
      <c r="F34" s="14">
        <f t="shared" si="0"/>
        <v>126.96</v>
      </c>
      <c r="J34" s="85">
        <f t="shared" si="1"/>
        <v>121.66999999999999</v>
      </c>
      <c r="K34" s="85">
        <f t="shared" si="2"/>
        <v>146.00399999999999</v>
      </c>
      <c r="L34" s="95">
        <v>121.66999999999999</v>
      </c>
      <c r="M34" s="95">
        <v>146.00399999999999</v>
      </c>
    </row>
    <row r="35" spans="1:13" s="18" customFormat="1" ht="15.6">
      <c r="A35" s="16">
        <v>23</v>
      </c>
      <c r="B35" s="17" t="s">
        <v>64</v>
      </c>
      <c r="C35" s="17" t="s">
        <v>65</v>
      </c>
      <c r="D35" s="13" t="s">
        <v>27</v>
      </c>
      <c r="E35" s="84">
        <f>Лист1!F35*$E$9</f>
        <v>2626.6</v>
      </c>
      <c r="F35" s="14">
        <f t="shared" si="0"/>
        <v>3151.9199999999996</v>
      </c>
      <c r="J35" s="85">
        <f t="shared" si="1"/>
        <v>3020.5899999999997</v>
      </c>
      <c r="K35" s="85">
        <f t="shared" si="2"/>
        <v>3624.7079999999996</v>
      </c>
      <c r="L35" s="95">
        <v>3020.5899999999997</v>
      </c>
      <c r="M35" s="95">
        <v>3624.7079999999996</v>
      </c>
    </row>
    <row r="36" spans="1:13" s="18" customFormat="1" ht="15.6">
      <c r="A36" s="16">
        <v>24</v>
      </c>
      <c r="B36" s="17" t="s">
        <v>66</v>
      </c>
      <c r="C36" s="17" t="s">
        <v>67</v>
      </c>
      <c r="D36" s="13" t="s">
        <v>68</v>
      </c>
      <c r="E36" s="84">
        <f>Лист1!F36*$E$9</f>
        <v>6211.15</v>
      </c>
      <c r="F36" s="14">
        <f t="shared" si="0"/>
        <v>7453.3799999999992</v>
      </c>
      <c r="J36" s="85">
        <f t="shared" si="1"/>
        <v>7142.8224999999993</v>
      </c>
      <c r="K36" s="85">
        <f t="shared" si="2"/>
        <v>8571.3869999999988</v>
      </c>
      <c r="L36" s="95">
        <v>7142.8224999999993</v>
      </c>
      <c r="M36" s="95">
        <v>8571.3869999999988</v>
      </c>
    </row>
    <row r="37" spans="1:13" s="18" customFormat="1" ht="15.6">
      <c r="A37" s="11">
        <v>25</v>
      </c>
      <c r="B37" s="17"/>
      <c r="C37" s="17" t="s">
        <v>69</v>
      </c>
      <c r="D37" s="13" t="s">
        <v>70</v>
      </c>
      <c r="E37" s="84">
        <f>Лист1!F37*$E$9</f>
        <v>142.6</v>
      </c>
      <c r="F37" s="14">
        <f t="shared" si="0"/>
        <v>171.11999999999998</v>
      </c>
      <c r="J37" s="85">
        <f t="shared" si="1"/>
        <v>163.98999999999998</v>
      </c>
      <c r="K37" s="85">
        <f t="shared" si="2"/>
        <v>196.78799999999998</v>
      </c>
      <c r="L37" s="95">
        <v>163.98999999999998</v>
      </c>
      <c r="M37" s="95">
        <v>196.78799999999998</v>
      </c>
    </row>
    <row r="38" spans="1:13" s="18" customFormat="1" ht="15.6">
      <c r="A38" s="16">
        <v>26</v>
      </c>
      <c r="B38" s="17" t="s">
        <v>71</v>
      </c>
      <c r="C38" s="17" t="s">
        <v>72</v>
      </c>
      <c r="D38" s="13" t="s">
        <v>73</v>
      </c>
      <c r="E38" s="84">
        <f>Лист1!F38*$E$9</f>
        <v>121.89999999999999</v>
      </c>
      <c r="F38" s="14">
        <f t="shared" si="0"/>
        <v>146.27999999999997</v>
      </c>
      <c r="J38" s="85">
        <f t="shared" si="1"/>
        <v>140.18499999999997</v>
      </c>
      <c r="K38" s="85">
        <f t="shared" si="2"/>
        <v>168.22199999999995</v>
      </c>
      <c r="L38" s="95">
        <v>140.18499999999997</v>
      </c>
      <c r="M38" s="95">
        <v>168.22199999999995</v>
      </c>
    </row>
    <row r="39" spans="1:13" s="18" customFormat="1" ht="15.6">
      <c r="A39" s="16">
        <v>27</v>
      </c>
      <c r="B39" s="17" t="s">
        <v>74</v>
      </c>
      <c r="C39" s="17" t="s">
        <v>75</v>
      </c>
      <c r="D39" s="13" t="s">
        <v>76</v>
      </c>
      <c r="E39" s="84">
        <f>Лист1!F39*$E$9</f>
        <v>10631.75</v>
      </c>
      <c r="F39" s="14">
        <f t="shared" si="0"/>
        <v>12758.1</v>
      </c>
      <c r="J39" s="85">
        <f t="shared" si="1"/>
        <v>12226.512499999999</v>
      </c>
      <c r="K39" s="85">
        <f t="shared" si="2"/>
        <v>14671.814999999999</v>
      </c>
      <c r="L39" s="95">
        <v>12226.512499999999</v>
      </c>
      <c r="M39" s="95">
        <v>14671.814999999999</v>
      </c>
    </row>
    <row r="40" spans="1:13" s="18" customFormat="1" ht="15.6">
      <c r="A40" s="11">
        <v>28</v>
      </c>
      <c r="B40" s="17" t="s">
        <v>77</v>
      </c>
      <c r="C40" s="17" t="s">
        <v>78</v>
      </c>
      <c r="D40" s="13" t="s">
        <v>79</v>
      </c>
      <c r="E40" s="84">
        <f>Лист1!F40*$E$9</f>
        <v>19110.699999999997</v>
      </c>
      <c r="F40" s="14">
        <f t="shared" si="0"/>
        <v>22932.839999999997</v>
      </c>
      <c r="J40" s="85">
        <f t="shared" si="1"/>
        <v>21977.304999999997</v>
      </c>
      <c r="K40" s="85">
        <f t="shared" si="2"/>
        <v>26372.765999999996</v>
      </c>
      <c r="L40" s="95">
        <v>21977.304999999997</v>
      </c>
      <c r="M40" s="95">
        <v>26372.765999999996</v>
      </c>
    </row>
    <row r="41" spans="1:13" s="18" customFormat="1" ht="15.6">
      <c r="A41" s="16">
        <v>29</v>
      </c>
      <c r="B41" s="17" t="s">
        <v>80</v>
      </c>
      <c r="C41" s="17" t="s">
        <v>81</v>
      </c>
      <c r="D41" s="13" t="s">
        <v>82</v>
      </c>
      <c r="E41" s="84">
        <f>Лист1!F41*$E$9</f>
        <v>425.49999999999994</v>
      </c>
      <c r="F41" s="14">
        <f t="shared" si="0"/>
        <v>510.59999999999991</v>
      </c>
      <c r="J41" s="85">
        <f t="shared" si="1"/>
        <v>489.32499999999987</v>
      </c>
      <c r="K41" s="85">
        <f t="shared" si="2"/>
        <v>587.18999999999983</v>
      </c>
      <c r="L41" s="95">
        <v>489.32499999999987</v>
      </c>
      <c r="M41" s="95">
        <v>587.18999999999983</v>
      </c>
    </row>
    <row r="42" spans="1:13" s="18" customFormat="1" ht="15.6">
      <c r="A42" s="16">
        <v>30</v>
      </c>
      <c r="B42" s="17" t="s">
        <v>83</v>
      </c>
      <c r="C42" s="17" t="s">
        <v>84</v>
      </c>
      <c r="D42" s="13" t="s">
        <v>82</v>
      </c>
      <c r="E42" s="84">
        <f>Лист1!F42*$E$9</f>
        <v>425.49999999999994</v>
      </c>
      <c r="F42" s="14">
        <f t="shared" si="0"/>
        <v>510.59999999999991</v>
      </c>
      <c r="J42" s="85">
        <f t="shared" si="1"/>
        <v>489.32499999999987</v>
      </c>
      <c r="K42" s="85">
        <f t="shared" si="2"/>
        <v>587.18999999999983</v>
      </c>
      <c r="L42" s="95">
        <v>489.32499999999987</v>
      </c>
      <c r="M42" s="95">
        <v>587.18999999999983</v>
      </c>
    </row>
    <row r="43" spans="1:13" s="18" customFormat="1" ht="15.6">
      <c r="A43" s="11">
        <v>31</v>
      </c>
      <c r="B43" s="17" t="s">
        <v>85</v>
      </c>
      <c r="C43" s="17" t="s">
        <v>86</v>
      </c>
      <c r="D43" s="13" t="s">
        <v>87</v>
      </c>
      <c r="E43" s="84">
        <f>Лист1!F43*$E$9</f>
        <v>66.699999999999989</v>
      </c>
      <c r="F43" s="14">
        <f t="shared" si="0"/>
        <v>80.039999999999978</v>
      </c>
      <c r="J43" s="85">
        <f t="shared" si="1"/>
        <v>76.704999999999984</v>
      </c>
      <c r="K43" s="85">
        <f t="shared" si="2"/>
        <v>92.045999999999978</v>
      </c>
      <c r="L43" s="95">
        <v>76.704999999999984</v>
      </c>
      <c r="M43" s="95">
        <v>92.045999999999978</v>
      </c>
    </row>
    <row r="44" spans="1:13" s="21" customFormat="1" ht="15.6">
      <c r="A44" s="16">
        <v>32</v>
      </c>
      <c r="B44" s="20"/>
      <c r="C44" s="20" t="s">
        <v>88</v>
      </c>
      <c r="D44" s="20" t="s">
        <v>89</v>
      </c>
      <c r="E44" s="84">
        <f>Лист1!F44*$E$9</f>
        <v>180.54999999999998</v>
      </c>
      <c r="F44" s="14">
        <f t="shared" si="0"/>
        <v>216.65999999999997</v>
      </c>
      <c r="J44" s="85">
        <f t="shared" si="1"/>
        <v>207.63249999999996</v>
      </c>
      <c r="K44" s="85">
        <f t="shared" si="2"/>
        <v>249.15899999999993</v>
      </c>
      <c r="L44" s="96">
        <v>207.63249999999996</v>
      </c>
      <c r="M44" s="96">
        <v>249.15899999999993</v>
      </c>
    </row>
    <row r="45" spans="1:13" s="21" customFormat="1" ht="15.6">
      <c r="A45" s="16">
        <v>33</v>
      </c>
      <c r="B45" s="20"/>
      <c r="C45" s="20" t="s">
        <v>90</v>
      </c>
      <c r="D45" s="20" t="s">
        <v>61</v>
      </c>
      <c r="E45" s="84">
        <f>Лист1!F45*$E$9</f>
        <v>251.85</v>
      </c>
      <c r="F45" s="14">
        <f t="shared" ref="F45:F76" si="3">E45*$G$10</f>
        <v>302.21999999999997</v>
      </c>
      <c r="J45" s="85">
        <f t="shared" si="1"/>
        <v>289.6275</v>
      </c>
      <c r="K45" s="85">
        <f t="shared" si="2"/>
        <v>347.553</v>
      </c>
      <c r="L45" s="96">
        <v>289.6275</v>
      </c>
      <c r="M45" s="96">
        <v>347.553</v>
      </c>
    </row>
    <row r="46" spans="1:13" s="21" customFormat="1" ht="15.6">
      <c r="A46" s="11">
        <v>34</v>
      </c>
      <c r="B46" s="20"/>
      <c r="C46" s="20" t="s">
        <v>86</v>
      </c>
      <c r="D46" s="20" t="s">
        <v>61</v>
      </c>
      <c r="E46" s="84">
        <f>Лист1!F46*$E$9</f>
        <v>59.8</v>
      </c>
      <c r="F46" s="14">
        <f t="shared" si="3"/>
        <v>71.759999999999991</v>
      </c>
      <c r="J46" s="85">
        <f t="shared" si="1"/>
        <v>68.77</v>
      </c>
      <c r="K46" s="85">
        <f t="shared" si="2"/>
        <v>82.523999999999987</v>
      </c>
      <c r="L46" s="96">
        <v>68.77</v>
      </c>
      <c r="M46" s="96">
        <v>82.523999999999987</v>
      </c>
    </row>
    <row r="47" spans="1:13" s="21" customFormat="1" ht="15.6">
      <c r="A47" s="16">
        <v>35</v>
      </c>
      <c r="B47" s="19"/>
      <c r="C47" s="20" t="s">
        <v>91</v>
      </c>
      <c r="D47" s="20" t="s">
        <v>92</v>
      </c>
      <c r="E47" s="84">
        <f>Лист1!F47*$E$9</f>
        <v>538.19999999999993</v>
      </c>
      <c r="F47" s="14">
        <f t="shared" si="3"/>
        <v>645.83999999999992</v>
      </c>
      <c r="J47" s="85">
        <f t="shared" si="1"/>
        <v>618.92999999999984</v>
      </c>
      <c r="K47" s="85">
        <f t="shared" si="2"/>
        <v>742.71599999999978</v>
      </c>
      <c r="L47" s="96">
        <v>618.92999999999984</v>
      </c>
      <c r="M47" s="96">
        <v>742.71599999999978</v>
      </c>
    </row>
    <row r="48" spans="1:13" s="21" customFormat="1" ht="15.6">
      <c r="A48" s="16">
        <v>36</v>
      </c>
      <c r="B48" s="19"/>
      <c r="C48" s="20" t="s">
        <v>93</v>
      </c>
      <c r="D48" s="20" t="s">
        <v>94</v>
      </c>
      <c r="E48" s="84">
        <f>Лист1!F48*$E$9</f>
        <v>75.899999999999991</v>
      </c>
      <c r="F48" s="14">
        <f t="shared" si="3"/>
        <v>91.079999999999984</v>
      </c>
      <c r="J48" s="85">
        <f t="shared" si="1"/>
        <v>87.284999999999982</v>
      </c>
      <c r="K48" s="85">
        <f t="shared" si="2"/>
        <v>104.74199999999998</v>
      </c>
      <c r="L48" s="96">
        <v>87.284999999999982</v>
      </c>
      <c r="M48" s="96">
        <v>104.74199999999998</v>
      </c>
    </row>
    <row r="49" spans="1:13" s="18" customFormat="1" ht="15.6">
      <c r="A49" s="11">
        <v>37</v>
      </c>
      <c r="B49" s="17"/>
      <c r="C49" s="17" t="s">
        <v>95</v>
      </c>
      <c r="D49" s="13" t="s">
        <v>96</v>
      </c>
      <c r="E49" s="84">
        <f>Лист1!F49*$E$9</f>
        <v>5806.3499999999995</v>
      </c>
      <c r="F49" s="14">
        <f t="shared" si="3"/>
        <v>6967.619999999999</v>
      </c>
      <c r="J49" s="85">
        <f t="shared" si="1"/>
        <v>6677.3024999999989</v>
      </c>
      <c r="K49" s="85">
        <f t="shared" si="2"/>
        <v>8012.7629999999981</v>
      </c>
      <c r="L49" s="95">
        <v>6677.3024999999989</v>
      </c>
      <c r="M49" s="95">
        <v>8012.7629999999981</v>
      </c>
    </row>
    <row r="50" spans="1:13" s="18" customFormat="1" ht="15.6">
      <c r="A50" s="16">
        <v>38</v>
      </c>
      <c r="B50" s="17" t="s">
        <v>97</v>
      </c>
      <c r="C50" s="17" t="s">
        <v>98</v>
      </c>
      <c r="D50" s="13" t="s">
        <v>99</v>
      </c>
      <c r="E50" s="84">
        <f>Лист1!F50*$E$9</f>
        <v>1293.75</v>
      </c>
      <c r="F50" s="14">
        <f t="shared" si="3"/>
        <v>1552.5</v>
      </c>
      <c r="J50" s="85">
        <f t="shared" si="1"/>
        <v>1487.8124999999998</v>
      </c>
      <c r="K50" s="85">
        <f t="shared" si="2"/>
        <v>1785.3749999999998</v>
      </c>
      <c r="L50" s="95">
        <v>1487.8124999999998</v>
      </c>
      <c r="M50" s="95">
        <v>1785.3749999999998</v>
      </c>
    </row>
    <row r="51" spans="1:13" s="18" customFormat="1" ht="15.6">
      <c r="A51" s="16">
        <v>39</v>
      </c>
      <c r="B51" s="17"/>
      <c r="C51" s="17" t="s">
        <v>100</v>
      </c>
      <c r="D51" s="13" t="s">
        <v>99</v>
      </c>
      <c r="E51" s="84">
        <f>Лист1!F51*$E$9</f>
        <v>1293.75</v>
      </c>
      <c r="F51" s="14">
        <f t="shared" si="3"/>
        <v>1552.5</v>
      </c>
      <c r="J51" s="85">
        <f t="shared" si="1"/>
        <v>1487.8124999999998</v>
      </c>
      <c r="K51" s="85">
        <f t="shared" si="2"/>
        <v>1785.3749999999998</v>
      </c>
      <c r="L51" s="95">
        <v>1487.8124999999998</v>
      </c>
      <c r="M51" s="95">
        <v>1785.3749999999998</v>
      </c>
    </row>
    <row r="52" spans="1:13" s="18" customFormat="1" ht="15.6">
      <c r="A52" s="11">
        <v>40</v>
      </c>
      <c r="B52" s="17"/>
      <c r="C52" s="17" t="s">
        <v>101</v>
      </c>
      <c r="D52" s="13" t="s">
        <v>102</v>
      </c>
      <c r="E52" s="84">
        <f>Лист1!F52*$E$9</f>
        <v>1660.6</v>
      </c>
      <c r="F52" s="14">
        <f t="shared" si="3"/>
        <v>1992.7199999999998</v>
      </c>
      <c r="J52" s="85">
        <f t="shared" si="1"/>
        <v>1909.6899999999998</v>
      </c>
      <c r="K52" s="85">
        <f t="shared" si="2"/>
        <v>2291.6279999999997</v>
      </c>
      <c r="L52" s="95">
        <v>1909.6899999999998</v>
      </c>
      <c r="M52" s="95">
        <v>2291.6279999999997</v>
      </c>
    </row>
    <row r="53" spans="1:13" s="18" customFormat="1" ht="15.6">
      <c r="A53" s="16">
        <v>41</v>
      </c>
      <c r="B53" s="17" t="s">
        <v>103</v>
      </c>
      <c r="C53" s="17" t="s">
        <v>104</v>
      </c>
      <c r="D53" s="13" t="s">
        <v>105</v>
      </c>
      <c r="E53" s="84">
        <f>Лист1!F53*$E$9</f>
        <v>3990.4999999999995</v>
      </c>
      <c r="F53" s="14">
        <f t="shared" si="3"/>
        <v>4788.5999999999995</v>
      </c>
      <c r="J53" s="85">
        <f t="shared" si="1"/>
        <v>4589.0749999999989</v>
      </c>
      <c r="K53" s="85">
        <f t="shared" si="2"/>
        <v>5506.8899999999985</v>
      </c>
      <c r="L53" s="95">
        <v>4589.0749999999989</v>
      </c>
      <c r="M53" s="95">
        <v>5506.8899999999985</v>
      </c>
    </row>
    <row r="54" spans="1:13" s="18" customFormat="1" ht="15.6">
      <c r="A54" s="16">
        <v>42</v>
      </c>
      <c r="B54" s="17"/>
      <c r="C54" s="17" t="s">
        <v>106</v>
      </c>
      <c r="D54" s="13" t="s">
        <v>107</v>
      </c>
      <c r="E54" s="84">
        <f>Лист1!F54*$E$9</f>
        <v>2150.5</v>
      </c>
      <c r="F54" s="14">
        <f t="shared" si="3"/>
        <v>2580.6</v>
      </c>
      <c r="J54" s="85">
        <f t="shared" si="1"/>
        <v>2473.0749999999998</v>
      </c>
      <c r="K54" s="85">
        <f t="shared" si="2"/>
        <v>2967.6899999999996</v>
      </c>
      <c r="L54" s="95">
        <v>2473.0749999999998</v>
      </c>
      <c r="M54" s="95">
        <v>2967.6899999999996</v>
      </c>
    </row>
    <row r="55" spans="1:13" s="18" customFormat="1" ht="15.6">
      <c r="A55" s="11">
        <v>43</v>
      </c>
      <c r="B55" s="17"/>
      <c r="C55" s="17" t="s">
        <v>108</v>
      </c>
      <c r="D55" s="13" t="s">
        <v>109</v>
      </c>
      <c r="E55" s="84">
        <f>Лист1!F55*$E$9</f>
        <v>327.75</v>
      </c>
      <c r="F55" s="14">
        <f t="shared" si="3"/>
        <v>393.3</v>
      </c>
      <c r="J55" s="85">
        <f t="shared" si="1"/>
        <v>376.91249999999997</v>
      </c>
      <c r="K55" s="85">
        <f t="shared" si="2"/>
        <v>452.29499999999996</v>
      </c>
      <c r="L55" s="95">
        <v>376.91249999999997</v>
      </c>
      <c r="M55" s="95">
        <v>452.29499999999996</v>
      </c>
    </row>
    <row r="56" spans="1:13" s="18" customFormat="1" ht="15.6">
      <c r="A56" s="16">
        <v>44</v>
      </c>
      <c r="B56" s="17"/>
      <c r="C56" s="17" t="s">
        <v>110</v>
      </c>
      <c r="D56" s="13" t="s">
        <v>111</v>
      </c>
      <c r="E56" s="84">
        <f>Лист1!F56*$E$9</f>
        <v>80.5</v>
      </c>
      <c r="F56" s="14">
        <f t="shared" si="3"/>
        <v>96.6</v>
      </c>
      <c r="J56" s="85">
        <f t="shared" si="1"/>
        <v>92.574999999999989</v>
      </c>
      <c r="K56" s="85">
        <f t="shared" si="2"/>
        <v>111.08999999999999</v>
      </c>
      <c r="L56" s="95">
        <v>92.574999999999989</v>
      </c>
      <c r="M56" s="95">
        <v>111.08999999999999</v>
      </c>
    </row>
    <row r="57" spans="1:13" s="21" customFormat="1" ht="15.6">
      <c r="A57" s="16">
        <v>45</v>
      </c>
      <c r="B57" s="19"/>
      <c r="C57" s="20" t="s">
        <v>112</v>
      </c>
      <c r="D57" s="20" t="s">
        <v>92</v>
      </c>
      <c r="E57" s="84">
        <f>Лист1!F57*$E$9</f>
        <v>900.44999999999993</v>
      </c>
      <c r="F57" s="14">
        <f t="shared" si="3"/>
        <v>1080.54</v>
      </c>
      <c r="J57" s="85">
        <f t="shared" si="1"/>
        <v>1035.5174999999999</v>
      </c>
      <c r="K57" s="85">
        <f t="shared" si="2"/>
        <v>1242.6209999999999</v>
      </c>
      <c r="L57" s="96">
        <v>1035.5174999999999</v>
      </c>
      <c r="M57" s="96">
        <v>1242.6209999999999</v>
      </c>
    </row>
    <row r="58" spans="1:13" s="18" customFormat="1" ht="15.6">
      <c r="A58" s="11">
        <v>46</v>
      </c>
      <c r="B58" s="17" t="s">
        <v>113</v>
      </c>
      <c r="C58" s="17" t="s">
        <v>114</v>
      </c>
      <c r="D58" s="13" t="s">
        <v>115</v>
      </c>
      <c r="E58" s="84">
        <f>Лист1!F58*$E$9</f>
        <v>2218.35</v>
      </c>
      <c r="F58" s="14">
        <f t="shared" si="3"/>
        <v>2662.02</v>
      </c>
      <c r="J58" s="85">
        <f t="shared" si="1"/>
        <v>2551.1024999999995</v>
      </c>
      <c r="K58" s="85">
        <f t="shared" si="2"/>
        <v>3061.3229999999994</v>
      </c>
      <c r="L58" s="95">
        <v>2551.1024999999995</v>
      </c>
      <c r="M58" s="95">
        <v>3061.3229999999994</v>
      </c>
    </row>
    <row r="59" spans="1:13" s="21" customFormat="1" ht="15.6">
      <c r="A59" s="16">
        <v>47</v>
      </c>
      <c r="B59" s="19"/>
      <c r="C59" s="20" t="s">
        <v>116</v>
      </c>
      <c r="D59" s="20" t="s">
        <v>117</v>
      </c>
      <c r="E59" s="84">
        <f>Лист1!F59*$E$9</f>
        <v>1225.8999999999999</v>
      </c>
      <c r="F59" s="14">
        <f t="shared" si="3"/>
        <v>1471.0799999999997</v>
      </c>
      <c r="J59" s="85">
        <f t="shared" si="1"/>
        <v>1409.7849999999996</v>
      </c>
      <c r="K59" s="85">
        <f t="shared" si="2"/>
        <v>1691.7419999999995</v>
      </c>
      <c r="L59" s="96">
        <v>1409.7849999999996</v>
      </c>
      <c r="M59" s="96">
        <v>1691.7419999999995</v>
      </c>
    </row>
    <row r="60" spans="1:13" s="21" customFormat="1" ht="15.6">
      <c r="A60" s="16">
        <v>48</v>
      </c>
      <c r="B60" s="19"/>
      <c r="C60" s="20" t="s">
        <v>118</v>
      </c>
      <c r="D60" s="20" t="s">
        <v>119</v>
      </c>
      <c r="E60" s="84">
        <f>Лист1!F60*$E$9</f>
        <v>32.199999999999996</v>
      </c>
      <c r="F60" s="14">
        <f t="shared" si="3"/>
        <v>38.639999999999993</v>
      </c>
      <c r="J60" s="85">
        <f t="shared" si="1"/>
        <v>37.029999999999994</v>
      </c>
      <c r="K60" s="85">
        <f t="shared" si="2"/>
        <v>44.435999999999993</v>
      </c>
      <c r="L60" s="96">
        <v>37.029999999999994</v>
      </c>
      <c r="M60" s="96">
        <v>44.435999999999993</v>
      </c>
    </row>
    <row r="61" spans="1:13" s="21" customFormat="1" ht="15.6">
      <c r="A61" s="11">
        <v>49</v>
      </c>
      <c r="B61" s="19"/>
      <c r="C61" s="20" t="s">
        <v>120</v>
      </c>
      <c r="D61" s="20" t="s">
        <v>121</v>
      </c>
      <c r="E61" s="84">
        <f>Лист1!F61*$E$9</f>
        <v>20.7</v>
      </c>
      <c r="F61" s="14">
        <f t="shared" si="3"/>
        <v>24.84</v>
      </c>
      <c r="J61" s="85">
        <f t="shared" si="1"/>
        <v>23.804999999999996</v>
      </c>
      <c r="K61" s="85">
        <f t="shared" si="2"/>
        <v>28.565999999999995</v>
      </c>
      <c r="L61" s="96">
        <v>23.804999999999996</v>
      </c>
      <c r="M61" s="96">
        <v>28.565999999999995</v>
      </c>
    </row>
    <row r="62" spans="1:13" s="18" customFormat="1" ht="15.6">
      <c r="A62" s="16">
        <v>50</v>
      </c>
      <c r="B62" s="17"/>
      <c r="C62" s="17" t="s">
        <v>122</v>
      </c>
      <c r="D62" s="13" t="s">
        <v>115</v>
      </c>
      <c r="E62" s="84">
        <f>Лист1!F62*$E$9</f>
        <v>1109.75</v>
      </c>
      <c r="F62" s="14">
        <f t="shared" si="3"/>
        <v>1331.7</v>
      </c>
      <c r="J62" s="85">
        <f t="shared" si="1"/>
        <v>1276.2124999999999</v>
      </c>
      <c r="K62" s="85">
        <f t="shared" si="2"/>
        <v>1531.4549999999997</v>
      </c>
      <c r="L62" s="95">
        <v>1276.2124999999999</v>
      </c>
      <c r="M62" s="95">
        <v>1531.4549999999997</v>
      </c>
    </row>
    <row r="63" spans="1:13" s="18" customFormat="1" ht="15.6">
      <c r="A63" s="16">
        <v>51</v>
      </c>
      <c r="B63" s="17" t="s">
        <v>123</v>
      </c>
      <c r="C63" s="17" t="s">
        <v>124</v>
      </c>
      <c r="D63" s="13" t="s">
        <v>125</v>
      </c>
      <c r="E63" s="84">
        <f>Лист1!F63*$E$9</f>
        <v>18872.649999999998</v>
      </c>
      <c r="F63" s="14">
        <f t="shared" si="3"/>
        <v>22647.179999999997</v>
      </c>
      <c r="J63" s="85">
        <f t="shared" si="1"/>
        <v>21703.547499999997</v>
      </c>
      <c r="K63" s="85">
        <f t="shared" si="2"/>
        <v>26044.256999999994</v>
      </c>
      <c r="L63" s="95">
        <v>21703.547499999997</v>
      </c>
      <c r="M63" s="95">
        <v>26044.256999999994</v>
      </c>
    </row>
    <row r="64" spans="1:13" s="18" customFormat="1" ht="15.6">
      <c r="A64" s="11">
        <v>52</v>
      </c>
      <c r="B64" s="17"/>
      <c r="C64" s="17" t="s">
        <v>126</v>
      </c>
      <c r="D64" s="13" t="s">
        <v>127</v>
      </c>
      <c r="E64" s="84">
        <f>Лист1!F64*$E$9</f>
        <v>5087.5999999999995</v>
      </c>
      <c r="F64" s="14">
        <f t="shared" si="3"/>
        <v>6105.119999999999</v>
      </c>
      <c r="J64" s="85">
        <f t="shared" si="1"/>
        <v>5850.7399999999989</v>
      </c>
      <c r="K64" s="85">
        <f t="shared" si="2"/>
        <v>7020.8879999999981</v>
      </c>
      <c r="L64" s="95">
        <v>5850.7399999999989</v>
      </c>
      <c r="M64" s="95">
        <v>7020.8879999999981</v>
      </c>
    </row>
    <row r="65" spans="1:13" s="18" customFormat="1" ht="15.6">
      <c r="A65" s="16">
        <v>53</v>
      </c>
      <c r="B65" s="17"/>
      <c r="C65" s="17" t="s">
        <v>128</v>
      </c>
      <c r="D65" s="13" t="s">
        <v>102</v>
      </c>
      <c r="E65" s="84">
        <f>Лист1!F65*$E$9</f>
        <v>1626.1</v>
      </c>
      <c r="F65" s="14">
        <f t="shared" si="3"/>
        <v>1951.3199999999997</v>
      </c>
      <c r="J65" s="85">
        <f t="shared" si="1"/>
        <v>1870.0149999999996</v>
      </c>
      <c r="K65" s="85">
        <f t="shared" si="2"/>
        <v>2244.0179999999996</v>
      </c>
      <c r="L65" s="95">
        <v>1870.0149999999996</v>
      </c>
      <c r="M65" s="95">
        <v>2244.0179999999996</v>
      </c>
    </row>
    <row r="66" spans="1:13" s="18" customFormat="1" ht="15.6">
      <c r="A66" s="16">
        <v>54</v>
      </c>
      <c r="B66" s="17"/>
      <c r="C66" s="17" t="s">
        <v>129</v>
      </c>
      <c r="D66" s="13" t="s">
        <v>130</v>
      </c>
      <c r="E66" s="84">
        <f>Лист1!F66*$E$9</f>
        <v>2029.7499999999998</v>
      </c>
      <c r="F66" s="14">
        <f t="shared" si="3"/>
        <v>2435.6999999999998</v>
      </c>
      <c r="J66" s="85">
        <f t="shared" si="1"/>
        <v>2334.2124999999996</v>
      </c>
      <c r="K66" s="85">
        <f t="shared" si="2"/>
        <v>2801.0549999999994</v>
      </c>
      <c r="L66" s="95">
        <v>2334.2124999999996</v>
      </c>
      <c r="M66" s="95">
        <v>2801.0549999999994</v>
      </c>
    </row>
    <row r="67" spans="1:13" s="18" customFormat="1" ht="15.6">
      <c r="A67" s="11">
        <v>55</v>
      </c>
      <c r="B67" s="17" t="s">
        <v>131</v>
      </c>
      <c r="C67" s="17" t="s">
        <v>132</v>
      </c>
      <c r="D67" s="13" t="s">
        <v>133</v>
      </c>
      <c r="E67" s="84">
        <f>Лист1!F67*$E$9</f>
        <v>310.5</v>
      </c>
      <c r="F67" s="14">
        <f t="shared" si="3"/>
        <v>372.59999999999997</v>
      </c>
      <c r="J67" s="85">
        <f t="shared" si="1"/>
        <v>357.07499999999999</v>
      </c>
      <c r="K67" s="85">
        <f t="shared" si="2"/>
        <v>428.48999999999995</v>
      </c>
      <c r="L67" s="95">
        <v>357.07499999999999</v>
      </c>
      <c r="M67" s="95">
        <v>428.48999999999995</v>
      </c>
    </row>
    <row r="68" spans="1:13" s="18" customFormat="1" ht="15.6">
      <c r="A68" s="16">
        <v>56</v>
      </c>
      <c r="B68" s="17"/>
      <c r="C68" s="17" t="s">
        <v>134</v>
      </c>
      <c r="D68" s="13" t="s">
        <v>133</v>
      </c>
      <c r="E68" s="84">
        <f>Лист1!F68*$E$9</f>
        <v>226.54999999999998</v>
      </c>
      <c r="F68" s="14">
        <f t="shared" si="3"/>
        <v>271.85999999999996</v>
      </c>
      <c r="J68" s="85">
        <f t="shared" si="1"/>
        <v>260.53249999999997</v>
      </c>
      <c r="K68" s="85">
        <f t="shared" si="2"/>
        <v>312.63899999999995</v>
      </c>
      <c r="L68" s="95">
        <v>260.53249999999997</v>
      </c>
      <c r="M68" s="95">
        <v>312.63899999999995</v>
      </c>
    </row>
    <row r="69" spans="1:13" s="18" customFormat="1" ht="15.6">
      <c r="A69" s="16">
        <v>57</v>
      </c>
      <c r="B69" s="17"/>
      <c r="C69" s="17" t="s">
        <v>135</v>
      </c>
      <c r="D69" s="13" t="s">
        <v>136</v>
      </c>
      <c r="E69" s="84">
        <f>Лист1!F69*$E$9</f>
        <v>96.6</v>
      </c>
      <c r="F69" s="14">
        <f t="shared" si="3"/>
        <v>115.91999999999999</v>
      </c>
      <c r="J69" s="85">
        <f t="shared" si="1"/>
        <v>111.08999999999999</v>
      </c>
      <c r="K69" s="85">
        <f t="shared" si="2"/>
        <v>133.30799999999999</v>
      </c>
      <c r="L69" s="95">
        <v>111.08999999999999</v>
      </c>
      <c r="M69" s="95">
        <v>133.30799999999999</v>
      </c>
    </row>
    <row r="70" spans="1:13" s="18" customFormat="1" ht="15.6">
      <c r="A70" s="11">
        <v>58</v>
      </c>
      <c r="B70" s="22" t="s">
        <v>137</v>
      </c>
      <c r="C70" s="17" t="s">
        <v>138</v>
      </c>
      <c r="D70" s="13" t="s">
        <v>139</v>
      </c>
      <c r="E70" s="84">
        <f>Лист1!F70*$E$9</f>
        <v>454.24999999999994</v>
      </c>
      <c r="F70" s="14">
        <f t="shared" si="3"/>
        <v>545.09999999999991</v>
      </c>
      <c r="J70" s="85">
        <f t="shared" si="1"/>
        <v>522.38749999999993</v>
      </c>
      <c r="K70" s="85">
        <f t="shared" si="2"/>
        <v>626.8649999999999</v>
      </c>
      <c r="L70" s="95">
        <v>522.38749999999993</v>
      </c>
      <c r="M70" s="95">
        <v>626.8649999999999</v>
      </c>
    </row>
    <row r="71" spans="1:13" s="18" customFormat="1" ht="15.6">
      <c r="A71" s="16">
        <v>59</v>
      </c>
      <c r="B71" s="17" t="s">
        <v>140</v>
      </c>
      <c r="C71" s="17" t="s">
        <v>141</v>
      </c>
      <c r="D71" s="13" t="s">
        <v>142</v>
      </c>
      <c r="E71" s="84">
        <f>Лист1!F71*$E$9</f>
        <v>454.24999999999994</v>
      </c>
      <c r="F71" s="14">
        <f t="shared" si="3"/>
        <v>545.09999999999991</v>
      </c>
      <c r="J71" s="85">
        <f t="shared" si="1"/>
        <v>522.38749999999993</v>
      </c>
      <c r="K71" s="85">
        <f t="shared" si="2"/>
        <v>626.8649999999999</v>
      </c>
      <c r="L71" s="95">
        <v>522.38749999999993</v>
      </c>
      <c r="M71" s="95">
        <v>626.8649999999999</v>
      </c>
    </row>
    <row r="72" spans="1:13" s="18" customFormat="1" ht="15.6">
      <c r="A72" s="16">
        <v>60</v>
      </c>
      <c r="B72" s="17" t="s">
        <v>143</v>
      </c>
      <c r="C72" s="17" t="s">
        <v>144</v>
      </c>
      <c r="D72" s="13" t="s">
        <v>145</v>
      </c>
      <c r="E72" s="84">
        <f>Лист1!F72*$E$9</f>
        <v>646.29999999999995</v>
      </c>
      <c r="F72" s="14">
        <f t="shared" si="3"/>
        <v>775.56</v>
      </c>
      <c r="J72" s="85">
        <f t="shared" si="1"/>
        <v>743.24499999999989</v>
      </c>
      <c r="K72" s="85">
        <f t="shared" si="2"/>
        <v>891.89399999999989</v>
      </c>
      <c r="L72" s="95">
        <v>743.24499999999989</v>
      </c>
      <c r="M72" s="95">
        <v>891.89399999999989</v>
      </c>
    </row>
    <row r="73" spans="1:13" s="18" customFormat="1" ht="15.6">
      <c r="A73" s="11">
        <v>61</v>
      </c>
      <c r="B73" s="17" t="s">
        <v>146</v>
      </c>
      <c r="C73" s="17" t="s">
        <v>147</v>
      </c>
      <c r="D73" s="13" t="s">
        <v>148</v>
      </c>
      <c r="E73" s="84">
        <f>Лист1!F73*$E$9</f>
        <v>646.29999999999995</v>
      </c>
      <c r="F73" s="14">
        <f t="shared" si="3"/>
        <v>775.56</v>
      </c>
      <c r="J73" s="85">
        <f t="shared" si="1"/>
        <v>743.24499999999989</v>
      </c>
      <c r="K73" s="85">
        <f t="shared" si="2"/>
        <v>891.89399999999989</v>
      </c>
      <c r="L73" s="95">
        <v>743.24499999999989</v>
      </c>
      <c r="M73" s="95">
        <v>891.89399999999989</v>
      </c>
    </row>
    <row r="74" spans="1:13" s="21" customFormat="1" ht="15.6">
      <c r="A74" s="16">
        <v>62</v>
      </c>
      <c r="B74" s="19"/>
      <c r="C74" s="20" t="s">
        <v>149</v>
      </c>
      <c r="D74" s="20" t="s">
        <v>61</v>
      </c>
      <c r="E74" s="84">
        <f>Лист1!F74*$E$9</f>
        <v>448.49999999999994</v>
      </c>
      <c r="F74" s="14">
        <f t="shared" si="3"/>
        <v>538.19999999999993</v>
      </c>
      <c r="J74" s="85">
        <f t="shared" si="1"/>
        <v>515.77499999999986</v>
      </c>
      <c r="K74" s="85">
        <f t="shared" si="2"/>
        <v>618.92999999999984</v>
      </c>
      <c r="L74" s="96">
        <v>515.77499999999986</v>
      </c>
      <c r="M74" s="96">
        <v>618.92999999999984</v>
      </c>
    </row>
    <row r="75" spans="1:13" s="18" customFormat="1" ht="15.6">
      <c r="A75" s="16">
        <v>63</v>
      </c>
      <c r="B75" s="17" t="s">
        <v>150</v>
      </c>
      <c r="C75" s="17" t="s">
        <v>151</v>
      </c>
      <c r="D75" s="13" t="s">
        <v>152</v>
      </c>
      <c r="E75" s="84">
        <f>Лист1!F75*$E$9</f>
        <v>8049.9999999999991</v>
      </c>
      <c r="F75" s="14">
        <f t="shared" si="3"/>
        <v>9659.9999999999982</v>
      </c>
      <c r="J75" s="85">
        <f t="shared" si="1"/>
        <v>9257.4999999999982</v>
      </c>
      <c r="K75" s="85">
        <f t="shared" si="2"/>
        <v>11108.999999999998</v>
      </c>
      <c r="L75" s="95">
        <v>9257.4999999999982</v>
      </c>
      <c r="M75" s="95">
        <v>11108.999999999998</v>
      </c>
    </row>
    <row r="76" spans="1:13" s="18" customFormat="1" ht="15.6">
      <c r="A76" s="11">
        <v>64</v>
      </c>
      <c r="B76" s="23" t="s">
        <v>153</v>
      </c>
      <c r="C76" s="17" t="s">
        <v>154</v>
      </c>
      <c r="D76" s="13" t="s">
        <v>155</v>
      </c>
      <c r="E76" s="84">
        <f>Лист1!F76*$E$9</f>
        <v>92446.2</v>
      </c>
      <c r="F76" s="14">
        <f t="shared" si="3"/>
        <v>110935.43999999999</v>
      </c>
      <c r="J76" s="85">
        <f t="shared" si="1"/>
        <v>106313.12999999999</v>
      </c>
      <c r="K76" s="85">
        <f t="shared" si="2"/>
        <v>127575.75599999998</v>
      </c>
      <c r="L76" s="95">
        <v>106313.12999999999</v>
      </c>
      <c r="M76" s="95">
        <v>127575.75599999998</v>
      </c>
    </row>
    <row r="77" spans="1:13" s="18" customFormat="1" ht="15.6">
      <c r="A77" s="16">
        <v>65</v>
      </c>
      <c r="B77" s="23"/>
      <c r="C77" s="17" t="s">
        <v>156</v>
      </c>
      <c r="D77" s="13" t="s">
        <v>157</v>
      </c>
      <c r="E77" s="84">
        <f>Лист1!F77*$E$9</f>
        <v>4539.0499999999993</v>
      </c>
      <c r="F77" s="14">
        <f t="shared" ref="F77:F108" si="4">E77*$G$10</f>
        <v>5446.8599999999988</v>
      </c>
      <c r="J77" s="85">
        <f t="shared" si="1"/>
        <v>5219.9074999999984</v>
      </c>
      <c r="K77" s="85">
        <f t="shared" si="2"/>
        <v>6263.8889999999983</v>
      </c>
      <c r="L77" s="95">
        <v>5219.9074999999984</v>
      </c>
      <c r="M77" s="95">
        <v>6263.8889999999983</v>
      </c>
    </row>
    <row r="78" spans="1:13" s="21" customFormat="1" ht="15.6">
      <c r="A78" s="16">
        <v>66</v>
      </c>
      <c r="B78" s="19"/>
      <c r="C78" s="20" t="s">
        <v>158</v>
      </c>
      <c r="D78" s="20" t="s">
        <v>159</v>
      </c>
      <c r="E78" s="84">
        <f>Лист1!F78*$E$9</f>
        <v>16105.749999999998</v>
      </c>
      <c r="F78" s="14">
        <f t="shared" si="4"/>
        <v>19326.899999999998</v>
      </c>
      <c r="J78" s="85">
        <f t="shared" ref="J78:J141" si="5">E78*1.15</f>
        <v>18521.612499999996</v>
      </c>
      <c r="K78" s="85">
        <f t="shared" ref="K78:K141" si="6">J78*1.2</f>
        <v>22225.934999999994</v>
      </c>
      <c r="L78" s="96">
        <v>18521.612499999996</v>
      </c>
      <c r="M78" s="96">
        <v>22225.934999999994</v>
      </c>
    </row>
    <row r="79" spans="1:13" s="18" customFormat="1" ht="15.6">
      <c r="A79" s="11">
        <v>67</v>
      </c>
      <c r="B79" s="23"/>
      <c r="C79" s="17" t="s">
        <v>160</v>
      </c>
      <c r="D79" s="13" t="s">
        <v>161</v>
      </c>
      <c r="E79" s="84">
        <f>Лист1!F79*$E$9</f>
        <v>357.65</v>
      </c>
      <c r="F79" s="14">
        <f t="shared" si="4"/>
        <v>429.17999999999995</v>
      </c>
      <c r="J79" s="85">
        <f t="shared" si="5"/>
        <v>411.29749999999996</v>
      </c>
      <c r="K79" s="85">
        <f t="shared" si="6"/>
        <v>493.5569999999999</v>
      </c>
      <c r="L79" s="95">
        <v>411.29749999999996</v>
      </c>
      <c r="M79" s="95">
        <v>493.5569999999999</v>
      </c>
    </row>
    <row r="80" spans="1:13" s="18" customFormat="1" ht="15.6">
      <c r="A80" s="16">
        <v>68</v>
      </c>
      <c r="B80" s="23"/>
      <c r="C80" s="17" t="s">
        <v>162</v>
      </c>
      <c r="D80" s="13" t="s">
        <v>161</v>
      </c>
      <c r="E80" s="84">
        <f>Лист1!F80*$E$9</f>
        <v>287.5</v>
      </c>
      <c r="F80" s="14">
        <f t="shared" si="4"/>
        <v>345</v>
      </c>
      <c r="J80" s="85">
        <f t="shared" si="5"/>
        <v>330.625</v>
      </c>
      <c r="K80" s="85">
        <f t="shared" si="6"/>
        <v>396.75</v>
      </c>
      <c r="L80" s="95">
        <v>330.625</v>
      </c>
      <c r="M80" s="95">
        <v>396.75</v>
      </c>
    </row>
    <row r="81" spans="1:13" s="18" customFormat="1" ht="15.6">
      <c r="A81" s="16">
        <v>69</v>
      </c>
      <c r="B81" s="23"/>
      <c r="C81" s="17" t="s">
        <v>163</v>
      </c>
      <c r="D81" s="13" t="s">
        <v>164</v>
      </c>
      <c r="E81" s="84">
        <f>Лист1!F81*$E$9</f>
        <v>357.65</v>
      </c>
      <c r="F81" s="14">
        <f t="shared" si="4"/>
        <v>429.17999999999995</v>
      </c>
      <c r="J81" s="85">
        <f t="shared" si="5"/>
        <v>411.29749999999996</v>
      </c>
      <c r="K81" s="85">
        <f t="shared" si="6"/>
        <v>493.5569999999999</v>
      </c>
      <c r="L81" s="95">
        <v>411.29749999999996</v>
      </c>
      <c r="M81" s="95">
        <v>493.5569999999999</v>
      </c>
    </row>
    <row r="82" spans="1:13" s="18" customFormat="1" ht="15.6">
      <c r="A82" s="11">
        <v>70</v>
      </c>
      <c r="B82" s="23"/>
      <c r="C82" s="17" t="s">
        <v>165</v>
      </c>
      <c r="D82" s="13" t="s">
        <v>166</v>
      </c>
      <c r="E82" s="84">
        <f>Лист1!F82*$E$9</f>
        <v>2110.25</v>
      </c>
      <c r="F82" s="14">
        <f t="shared" si="4"/>
        <v>2532.2999999999997</v>
      </c>
      <c r="J82" s="85">
        <f t="shared" si="5"/>
        <v>2426.7874999999999</v>
      </c>
      <c r="K82" s="85">
        <f t="shared" si="6"/>
        <v>2912.145</v>
      </c>
      <c r="L82" s="95">
        <v>2426.7874999999999</v>
      </c>
      <c r="M82" s="95">
        <v>2912.145</v>
      </c>
    </row>
    <row r="83" spans="1:13" s="21" customFormat="1" ht="15.6">
      <c r="A83" s="16">
        <v>71</v>
      </c>
      <c r="B83" s="19"/>
      <c r="C83" s="20" t="s">
        <v>167</v>
      </c>
      <c r="D83" s="20" t="s">
        <v>168</v>
      </c>
      <c r="E83" s="84">
        <f>Лист1!F83*$E$9</f>
        <v>2412.6999999999998</v>
      </c>
      <c r="F83" s="14">
        <f t="shared" si="4"/>
        <v>2895.24</v>
      </c>
      <c r="J83" s="85">
        <f t="shared" si="5"/>
        <v>2774.6049999999996</v>
      </c>
      <c r="K83" s="85">
        <f t="shared" si="6"/>
        <v>3329.5259999999994</v>
      </c>
      <c r="L83" s="96">
        <v>2774.6049999999996</v>
      </c>
      <c r="M83" s="96">
        <v>3329.5259999999994</v>
      </c>
    </row>
    <row r="84" spans="1:13" s="18" customFormat="1" ht="15.6">
      <c r="A84" s="16">
        <v>72</v>
      </c>
      <c r="B84" s="23"/>
      <c r="C84" s="17" t="s">
        <v>169</v>
      </c>
      <c r="D84" s="13" t="s">
        <v>170</v>
      </c>
      <c r="E84" s="84">
        <f>Лист1!F84*$E$9</f>
        <v>215.04999999999998</v>
      </c>
      <c r="F84" s="14">
        <f t="shared" si="4"/>
        <v>258.05999999999995</v>
      </c>
      <c r="J84" s="85">
        <f t="shared" si="5"/>
        <v>247.30749999999995</v>
      </c>
      <c r="K84" s="85">
        <f t="shared" si="6"/>
        <v>296.76899999999995</v>
      </c>
      <c r="L84" s="95">
        <v>247.30749999999995</v>
      </c>
      <c r="M84" s="95">
        <v>296.76899999999995</v>
      </c>
    </row>
    <row r="85" spans="1:13" s="18" customFormat="1" ht="15.6">
      <c r="A85" s="11">
        <v>73</v>
      </c>
      <c r="B85" s="23" t="s">
        <v>171</v>
      </c>
      <c r="C85" s="17" t="s">
        <v>172</v>
      </c>
      <c r="D85" s="13" t="s">
        <v>173</v>
      </c>
      <c r="E85" s="84">
        <f>Лист1!F85*$E$9</f>
        <v>9281.65</v>
      </c>
      <c r="F85" s="14">
        <f t="shared" si="4"/>
        <v>11137.98</v>
      </c>
      <c r="J85" s="85">
        <f t="shared" si="5"/>
        <v>10673.897499999999</v>
      </c>
      <c r="K85" s="85">
        <f t="shared" si="6"/>
        <v>12808.676999999998</v>
      </c>
      <c r="L85" s="95">
        <v>10673.897499999999</v>
      </c>
      <c r="M85" s="95">
        <v>12808.676999999998</v>
      </c>
    </row>
    <row r="86" spans="1:13" s="18" customFormat="1" ht="15.6">
      <c r="A86" s="16">
        <v>74</v>
      </c>
      <c r="B86" s="17" t="s">
        <v>174</v>
      </c>
      <c r="C86" s="17" t="s">
        <v>175</v>
      </c>
      <c r="D86" s="13" t="s">
        <v>173</v>
      </c>
      <c r="E86" s="84">
        <f>Лист1!F86*$E$9</f>
        <v>9281.65</v>
      </c>
      <c r="F86" s="14">
        <f t="shared" si="4"/>
        <v>11137.98</v>
      </c>
      <c r="J86" s="85">
        <f t="shared" si="5"/>
        <v>10673.897499999999</v>
      </c>
      <c r="K86" s="85">
        <f t="shared" si="6"/>
        <v>12808.676999999998</v>
      </c>
      <c r="L86" s="95">
        <v>10673.897499999999</v>
      </c>
      <c r="M86" s="95">
        <v>12808.676999999998</v>
      </c>
    </row>
    <row r="87" spans="1:13" s="18" customFormat="1" ht="15.6">
      <c r="A87" s="16">
        <v>75</v>
      </c>
      <c r="B87" s="17"/>
      <c r="C87" s="17" t="s">
        <v>176</v>
      </c>
      <c r="D87" s="13" t="s">
        <v>177</v>
      </c>
      <c r="E87" s="84">
        <f>Лист1!F87*$E$9</f>
        <v>357.65</v>
      </c>
      <c r="F87" s="14">
        <f t="shared" si="4"/>
        <v>429.17999999999995</v>
      </c>
      <c r="J87" s="85">
        <f t="shared" si="5"/>
        <v>411.29749999999996</v>
      </c>
      <c r="K87" s="85">
        <f t="shared" si="6"/>
        <v>493.5569999999999</v>
      </c>
      <c r="L87" s="95">
        <v>411.29749999999996</v>
      </c>
      <c r="M87" s="95">
        <v>493.5569999999999</v>
      </c>
    </row>
    <row r="88" spans="1:13" s="18" customFormat="1" ht="15.6">
      <c r="A88" s="11">
        <v>76</v>
      </c>
      <c r="B88" s="17"/>
      <c r="C88" s="17" t="s">
        <v>178</v>
      </c>
      <c r="D88" s="13" t="s">
        <v>179</v>
      </c>
      <c r="E88" s="84">
        <f>Лист1!F88*$E$9</f>
        <v>83.949999999999989</v>
      </c>
      <c r="F88" s="14">
        <f t="shared" si="4"/>
        <v>100.73999999999998</v>
      </c>
      <c r="J88" s="85">
        <f t="shared" si="5"/>
        <v>96.542499999999976</v>
      </c>
      <c r="K88" s="85">
        <f t="shared" si="6"/>
        <v>115.85099999999997</v>
      </c>
      <c r="L88" s="95">
        <v>96.542499999999976</v>
      </c>
      <c r="M88" s="95">
        <v>115.85099999999997</v>
      </c>
    </row>
    <row r="89" spans="1:13" s="18" customFormat="1" ht="15.6">
      <c r="A89" s="16">
        <v>77</v>
      </c>
      <c r="B89" s="17"/>
      <c r="C89" s="17" t="s">
        <v>180</v>
      </c>
      <c r="D89" s="13" t="s">
        <v>181</v>
      </c>
      <c r="E89" s="84">
        <f>Лист1!F89*$E$9</f>
        <v>1849.1999999999998</v>
      </c>
      <c r="F89" s="14">
        <f t="shared" si="4"/>
        <v>2219.0399999999995</v>
      </c>
      <c r="J89" s="85">
        <f t="shared" si="5"/>
        <v>2126.5799999999995</v>
      </c>
      <c r="K89" s="85">
        <f t="shared" si="6"/>
        <v>2551.8959999999993</v>
      </c>
      <c r="L89" s="95">
        <v>2126.5799999999995</v>
      </c>
      <c r="M89" s="95">
        <v>2551.8959999999993</v>
      </c>
    </row>
    <row r="90" spans="1:13" s="18" customFormat="1" ht="15.6">
      <c r="A90" s="16">
        <v>78</v>
      </c>
      <c r="B90" s="17" t="s">
        <v>182</v>
      </c>
      <c r="C90" s="17" t="s">
        <v>183</v>
      </c>
      <c r="D90" s="13" t="s">
        <v>184</v>
      </c>
      <c r="E90" s="84">
        <f>Лист1!F90*$E$9</f>
        <v>3627.1</v>
      </c>
      <c r="F90" s="14">
        <f t="shared" si="4"/>
        <v>4352.5199999999995</v>
      </c>
      <c r="J90" s="85">
        <f t="shared" si="5"/>
        <v>4171.165</v>
      </c>
      <c r="K90" s="85">
        <f t="shared" si="6"/>
        <v>5005.3980000000001</v>
      </c>
      <c r="L90" s="95">
        <v>4171.165</v>
      </c>
      <c r="M90" s="95">
        <v>5005.3980000000001</v>
      </c>
    </row>
    <row r="91" spans="1:13" s="18" customFormat="1" ht="15.6">
      <c r="A91" s="11">
        <v>79</v>
      </c>
      <c r="B91" s="17" t="s">
        <v>185</v>
      </c>
      <c r="C91" s="17" t="s">
        <v>186</v>
      </c>
      <c r="D91" s="13" t="s">
        <v>184</v>
      </c>
      <c r="E91" s="84">
        <f>Лист1!F91*$E$9</f>
        <v>3627.1</v>
      </c>
      <c r="F91" s="14">
        <f t="shared" si="4"/>
        <v>4352.5199999999995</v>
      </c>
      <c r="J91" s="85">
        <f t="shared" si="5"/>
        <v>4171.165</v>
      </c>
      <c r="K91" s="85">
        <f t="shared" si="6"/>
        <v>5005.3980000000001</v>
      </c>
      <c r="L91" s="95">
        <v>4171.165</v>
      </c>
      <c r="M91" s="95">
        <v>5005.3980000000001</v>
      </c>
    </row>
    <row r="92" spans="1:13" s="18" customFormat="1" ht="31.2">
      <c r="A92" s="16">
        <v>80</v>
      </c>
      <c r="B92" s="17"/>
      <c r="C92" s="24" t="s">
        <v>187</v>
      </c>
      <c r="D92" s="25" t="s">
        <v>188</v>
      </c>
      <c r="E92" s="84">
        <f>Лист1!F92*$E$9</f>
        <v>47777.899999999994</v>
      </c>
      <c r="F92" s="14">
        <f t="shared" si="4"/>
        <v>57333.479999999989</v>
      </c>
      <c r="J92" s="85">
        <f t="shared" si="5"/>
        <v>54944.584999999992</v>
      </c>
      <c r="K92" s="85">
        <f t="shared" si="6"/>
        <v>65933.501999999993</v>
      </c>
      <c r="L92" s="95">
        <v>54944.584999999992</v>
      </c>
      <c r="M92" s="95">
        <v>65933.501999999993</v>
      </c>
    </row>
    <row r="93" spans="1:13" s="27" customFormat="1" ht="15.6">
      <c r="A93" s="16">
        <v>81</v>
      </c>
      <c r="B93" s="22"/>
      <c r="C93" s="26" t="s">
        <v>189</v>
      </c>
      <c r="D93" s="13"/>
      <c r="E93" s="84">
        <f>Лист1!F93*$E$9</f>
        <v>790.05</v>
      </c>
      <c r="F93" s="14">
        <f t="shared" si="4"/>
        <v>948.06</v>
      </c>
      <c r="J93" s="85">
        <f t="shared" si="5"/>
        <v>908.55749999999989</v>
      </c>
      <c r="K93" s="85">
        <f t="shared" si="6"/>
        <v>1090.2689999999998</v>
      </c>
      <c r="L93" s="97">
        <v>908.55749999999989</v>
      </c>
      <c r="M93" s="97">
        <v>1090.2689999999998</v>
      </c>
    </row>
    <row r="94" spans="1:13" s="18" customFormat="1" ht="15.6">
      <c r="A94" s="11" t="s">
        <v>190</v>
      </c>
      <c r="B94" s="17"/>
      <c r="C94" s="17" t="s">
        <v>20</v>
      </c>
      <c r="D94" s="13" t="s">
        <v>21</v>
      </c>
      <c r="E94" s="84">
        <f>Лист1!F94*$E$9</f>
        <v>394.45</v>
      </c>
      <c r="F94" s="14">
        <f t="shared" si="4"/>
        <v>473.34</v>
      </c>
      <c r="J94" s="85">
        <f t="shared" si="5"/>
        <v>453.61749999999995</v>
      </c>
      <c r="K94" s="85">
        <f t="shared" si="6"/>
        <v>544.34099999999989</v>
      </c>
      <c r="L94" s="95">
        <v>453.61749999999995</v>
      </c>
      <c r="M94" s="95">
        <v>544.34099999999989</v>
      </c>
    </row>
    <row r="95" spans="1:13" s="27" customFormat="1" ht="15.6">
      <c r="A95" s="11" t="s">
        <v>191</v>
      </c>
      <c r="B95" s="22" t="s">
        <v>192</v>
      </c>
      <c r="C95" s="17" t="s">
        <v>46</v>
      </c>
      <c r="D95" s="13" t="s">
        <v>47</v>
      </c>
      <c r="E95" s="84">
        <f>Лист1!F95*$E$9</f>
        <v>178.25</v>
      </c>
      <c r="F95" s="14">
        <f t="shared" si="4"/>
        <v>213.9</v>
      </c>
      <c r="J95" s="85">
        <f t="shared" si="5"/>
        <v>204.98749999999998</v>
      </c>
      <c r="K95" s="85">
        <f t="shared" si="6"/>
        <v>245.98499999999996</v>
      </c>
      <c r="L95" s="97">
        <v>204.98749999999998</v>
      </c>
      <c r="M95" s="97">
        <v>245.98499999999996</v>
      </c>
    </row>
    <row r="96" spans="1:13" s="18" customFormat="1" ht="15.6">
      <c r="A96" s="11" t="s">
        <v>193</v>
      </c>
      <c r="B96" s="17" t="s">
        <v>194</v>
      </c>
      <c r="C96" s="17" t="s">
        <v>48</v>
      </c>
      <c r="D96" s="13" t="s">
        <v>49</v>
      </c>
      <c r="E96" s="84">
        <f>Лист1!F96*$E$9</f>
        <v>178.25</v>
      </c>
      <c r="F96" s="14">
        <f t="shared" si="4"/>
        <v>213.9</v>
      </c>
      <c r="J96" s="85">
        <f t="shared" si="5"/>
        <v>204.98749999999998</v>
      </c>
      <c r="K96" s="85">
        <f t="shared" si="6"/>
        <v>245.98499999999996</v>
      </c>
      <c r="L96" s="95">
        <v>204.98749999999998</v>
      </c>
      <c r="M96" s="95">
        <v>245.98499999999996</v>
      </c>
    </row>
    <row r="97" spans="1:13" s="18" customFormat="1" ht="15.6">
      <c r="A97" s="11" t="s">
        <v>195</v>
      </c>
      <c r="B97" s="17"/>
      <c r="C97" s="17" t="s">
        <v>51</v>
      </c>
      <c r="D97" s="13" t="s">
        <v>196</v>
      </c>
      <c r="E97" s="84">
        <f>Лист1!F97*$E$9</f>
        <v>46</v>
      </c>
      <c r="F97" s="14">
        <f t="shared" si="4"/>
        <v>55.199999999999996</v>
      </c>
      <c r="J97" s="85">
        <f t="shared" si="5"/>
        <v>52.9</v>
      </c>
      <c r="K97" s="85">
        <f t="shared" si="6"/>
        <v>63.48</v>
      </c>
      <c r="L97" s="95">
        <v>52.9</v>
      </c>
      <c r="M97" s="95">
        <v>63.48</v>
      </c>
    </row>
    <row r="98" spans="1:13" s="18" customFormat="1" ht="15.6">
      <c r="A98" s="11" t="s">
        <v>197</v>
      </c>
      <c r="B98" s="17"/>
      <c r="C98" s="17" t="s">
        <v>54</v>
      </c>
      <c r="D98" s="13" t="s">
        <v>198</v>
      </c>
      <c r="E98" s="84">
        <f>Лист1!F98*$E$9</f>
        <v>57.499999999999993</v>
      </c>
      <c r="F98" s="14">
        <f t="shared" si="4"/>
        <v>68.999999999999986</v>
      </c>
      <c r="J98" s="85">
        <f t="shared" si="5"/>
        <v>66.124999999999986</v>
      </c>
      <c r="K98" s="85">
        <f t="shared" si="6"/>
        <v>79.34999999999998</v>
      </c>
      <c r="L98" s="95">
        <v>66.124999999999986</v>
      </c>
      <c r="M98" s="95">
        <v>79.34999999999998</v>
      </c>
    </row>
    <row r="99" spans="1:13" s="18" customFormat="1" ht="31.2">
      <c r="A99" s="11" t="s">
        <v>199</v>
      </c>
      <c r="B99" s="17"/>
      <c r="C99" s="13" t="s">
        <v>200</v>
      </c>
      <c r="D99" s="13" t="s">
        <v>201</v>
      </c>
      <c r="E99" s="84">
        <f>Лист1!F99*$E$9</f>
        <v>0</v>
      </c>
      <c r="F99" s="14">
        <f t="shared" si="4"/>
        <v>0</v>
      </c>
      <c r="J99" s="85">
        <f t="shared" si="5"/>
        <v>0</v>
      </c>
      <c r="K99" s="85">
        <f t="shared" si="6"/>
        <v>0</v>
      </c>
      <c r="L99" s="95">
        <v>0</v>
      </c>
      <c r="M99" s="95">
        <v>0</v>
      </c>
    </row>
    <row r="100" spans="1:13" ht="15.6">
      <c r="A100" s="28">
        <v>82</v>
      </c>
      <c r="B100" s="29"/>
      <c r="C100" s="30" t="s">
        <v>202</v>
      </c>
      <c r="D100" s="31" t="s">
        <v>203</v>
      </c>
      <c r="E100" s="84">
        <f>Лист1!F100*$E$9</f>
        <v>20633.3</v>
      </c>
      <c r="F100" s="14">
        <f t="shared" si="4"/>
        <v>24759.96</v>
      </c>
      <c r="J100" s="85">
        <f t="shared" si="5"/>
        <v>23728.294999999998</v>
      </c>
      <c r="K100" s="85">
        <f t="shared" si="6"/>
        <v>28473.953999999998</v>
      </c>
      <c r="L100" s="94">
        <v>23728.294999999998</v>
      </c>
      <c r="M100" s="94">
        <v>28473.953999999998</v>
      </c>
    </row>
    <row r="101" spans="1:13" ht="15.6">
      <c r="A101" s="28">
        <v>83</v>
      </c>
      <c r="B101" s="29"/>
      <c r="C101" s="26" t="s">
        <v>204</v>
      </c>
      <c r="D101" s="32"/>
      <c r="E101" s="84">
        <f>Лист1!F101*$E$9</f>
        <v>2218.35</v>
      </c>
      <c r="F101" s="14">
        <f t="shared" si="4"/>
        <v>2662.02</v>
      </c>
      <c r="J101" s="85">
        <f t="shared" si="5"/>
        <v>2551.1024999999995</v>
      </c>
      <c r="K101" s="85">
        <f t="shared" si="6"/>
        <v>3061.3229999999994</v>
      </c>
      <c r="L101" s="94">
        <v>2551.1024999999995</v>
      </c>
      <c r="M101" s="94">
        <v>3061.3229999999994</v>
      </c>
    </row>
    <row r="102" spans="1:13" ht="15.6">
      <c r="A102" s="33" t="s">
        <v>205</v>
      </c>
      <c r="B102" s="29"/>
      <c r="C102" s="30" t="s">
        <v>114</v>
      </c>
      <c r="D102" s="31" t="s">
        <v>206</v>
      </c>
      <c r="E102" s="84">
        <f>Лист1!F102*$E$9</f>
        <v>1768.6999999999998</v>
      </c>
      <c r="F102" s="14">
        <f t="shared" si="4"/>
        <v>2122.4399999999996</v>
      </c>
      <c r="J102" s="85">
        <f t="shared" si="5"/>
        <v>2034.0049999999997</v>
      </c>
      <c r="K102" s="85">
        <f t="shared" si="6"/>
        <v>2440.8059999999996</v>
      </c>
      <c r="L102" s="94">
        <v>2034.0049999999997</v>
      </c>
      <c r="M102" s="94">
        <v>2440.8059999999996</v>
      </c>
    </row>
    <row r="103" spans="1:13" ht="15.6">
      <c r="A103" s="33" t="s">
        <v>207</v>
      </c>
      <c r="B103" s="29"/>
      <c r="C103" s="34" t="s">
        <v>84</v>
      </c>
      <c r="D103" s="31" t="s">
        <v>208</v>
      </c>
      <c r="E103" s="84">
        <f>Лист1!F103*$E$9</f>
        <v>370.29999999999995</v>
      </c>
      <c r="F103" s="14">
        <f t="shared" si="4"/>
        <v>444.35999999999996</v>
      </c>
      <c r="J103" s="85">
        <f t="shared" si="5"/>
        <v>425.84499999999991</v>
      </c>
      <c r="K103" s="85">
        <f t="shared" si="6"/>
        <v>511.0139999999999</v>
      </c>
      <c r="L103" s="94">
        <v>425.84499999999991</v>
      </c>
      <c r="M103" s="94">
        <v>511.0139999999999</v>
      </c>
    </row>
    <row r="104" spans="1:13" ht="15.6">
      <c r="A104" s="33" t="s">
        <v>209</v>
      </c>
      <c r="B104" s="29"/>
      <c r="C104" s="30" t="s">
        <v>210</v>
      </c>
      <c r="D104" s="31" t="s">
        <v>198</v>
      </c>
      <c r="E104" s="84">
        <f>Лист1!F104*$E$9</f>
        <v>18.399999999999999</v>
      </c>
      <c r="F104" s="14">
        <f t="shared" si="4"/>
        <v>22.08</v>
      </c>
      <c r="J104" s="85">
        <f t="shared" si="5"/>
        <v>21.159999999999997</v>
      </c>
      <c r="K104" s="85">
        <f t="shared" si="6"/>
        <v>25.391999999999996</v>
      </c>
      <c r="L104" s="94">
        <v>21.159999999999997</v>
      </c>
      <c r="M104" s="94">
        <v>25.391999999999996</v>
      </c>
    </row>
    <row r="105" spans="1:13" ht="15.6">
      <c r="A105" s="33" t="s">
        <v>211</v>
      </c>
      <c r="B105" s="29"/>
      <c r="C105" s="30" t="s">
        <v>212</v>
      </c>
      <c r="D105" s="31" t="s">
        <v>213</v>
      </c>
      <c r="E105" s="84">
        <f>Лист1!F105*$E$9</f>
        <v>17.25</v>
      </c>
      <c r="F105" s="14">
        <f t="shared" si="4"/>
        <v>20.7</v>
      </c>
      <c r="J105" s="85">
        <f t="shared" si="5"/>
        <v>19.837499999999999</v>
      </c>
      <c r="K105" s="85">
        <f t="shared" si="6"/>
        <v>23.804999999999996</v>
      </c>
      <c r="L105" s="94">
        <v>19.837499999999999</v>
      </c>
      <c r="M105" s="94">
        <v>23.804999999999996</v>
      </c>
    </row>
    <row r="106" spans="1:13" ht="15.6">
      <c r="A106" s="28">
        <v>84</v>
      </c>
      <c r="B106" s="29"/>
      <c r="C106" s="26" t="s">
        <v>214</v>
      </c>
      <c r="D106" s="32"/>
      <c r="E106" s="84">
        <f>Лист1!F106*$E$9</f>
        <v>2218.35</v>
      </c>
      <c r="F106" s="14">
        <f t="shared" si="4"/>
        <v>2662.02</v>
      </c>
      <c r="J106" s="85">
        <f t="shared" si="5"/>
        <v>2551.1024999999995</v>
      </c>
      <c r="K106" s="85">
        <f t="shared" si="6"/>
        <v>3061.3229999999994</v>
      </c>
      <c r="L106" s="94">
        <v>2551.1024999999995</v>
      </c>
      <c r="M106" s="94">
        <v>3061.3229999999994</v>
      </c>
    </row>
    <row r="107" spans="1:13" ht="15.6">
      <c r="A107" s="33" t="s">
        <v>215</v>
      </c>
      <c r="B107" s="29"/>
      <c r="C107" s="30" t="s">
        <v>114</v>
      </c>
      <c r="D107" s="31" t="s">
        <v>206</v>
      </c>
      <c r="E107" s="84">
        <f>Лист1!F107*$E$9</f>
        <v>1768.6999999999998</v>
      </c>
      <c r="F107" s="14">
        <f t="shared" si="4"/>
        <v>2122.4399999999996</v>
      </c>
      <c r="J107" s="85">
        <f t="shared" si="5"/>
        <v>2034.0049999999997</v>
      </c>
      <c r="K107" s="85">
        <f t="shared" si="6"/>
        <v>2440.8059999999996</v>
      </c>
      <c r="L107" s="94">
        <v>2034.0049999999997</v>
      </c>
      <c r="M107" s="94">
        <v>2440.8059999999996</v>
      </c>
    </row>
    <row r="108" spans="1:13" ht="15.6">
      <c r="A108" s="33" t="s">
        <v>216</v>
      </c>
      <c r="B108" s="29"/>
      <c r="C108" s="34" t="s">
        <v>84</v>
      </c>
      <c r="D108" s="31" t="s">
        <v>208</v>
      </c>
      <c r="E108" s="84">
        <f>Лист1!F108*$E$9</f>
        <v>370.29999999999995</v>
      </c>
      <c r="F108" s="14">
        <f t="shared" si="4"/>
        <v>444.35999999999996</v>
      </c>
      <c r="J108" s="85">
        <f t="shared" si="5"/>
        <v>425.84499999999991</v>
      </c>
      <c r="K108" s="85">
        <f t="shared" si="6"/>
        <v>511.0139999999999</v>
      </c>
      <c r="L108" s="94">
        <v>425.84499999999991</v>
      </c>
      <c r="M108" s="94">
        <v>511.0139999999999</v>
      </c>
    </row>
    <row r="109" spans="1:13" ht="15.6">
      <c r="A109" s="33" t="s">
        <v>217</v>
      </c>
      <c r="B109" s="29"/>
      <c r="C109" s="30" t="s">
        <v>210</v>
      </c>
      <c r="D109" s="31" t="s">
        <v>198</v>
      </c>
      <c r="E109" s="84">
        <f>Лист1!F109*$E$9</f>
        <v>18.399999999999999</v>
      </c>
      <c r="F109" s="14">
        <f t="shared" ref="F109:F131" si="7">E109*$G$10</f>
        <v>22.08</v>
      </c>
      <c r="J109" s="85">
        <f t="shared" si="5"/>
        <v>21.159999999999997</v>
      </c>
      <c r="K109" s="85">
        <f t="shared" si="6"/>
        <v>25.391999999999996</v>
      </c>
      <c r="L109" s="94">
        <v>21.159999999999997</v>
      </c>
      <c r="M109" s="94">
        <v>25.391999999999996</v>
      </c>
    </row>
    <row r="110" spans="1:13" ht="15.6">
      <c r="A110" s="33" t="s">
        <v>218</v>
      </c>
      <c r="B110" s="29"/>
      <c r="C110" s="30" t="s">
        <v>212</v>
      </c>
      <c r="D110" s="31" t="s">
        <v>213</v>
      </c>
      <c r="E110" s="84">
        <f>Лист1!F110*$E$9</f>
        <v>17.25</v>
      </c>
      <c r="F110" s="14">
        <f t="shared" si="7"/>
        <v>20.7</v>
      </c>
      <c r="J110" s="85">
        <f t="shared" si="5"/>
        <v>19.837499999999999</v>
      </c>
      <c r="K110" s="85">
        <f t="shared" si="6"/>
        <v>23.804999999999996</v>
      </c>
      <c r="L110" s="94">
        <v>19.837499999999999</v>
      </c>
      <c r="M110" s="94">
        <v>23.804999999999996</v>
      </c>
    </row>
    <row r="111" spans="1:13" ht="31.2">
      <c r="A111" s="28">
        <v>85</v>
      </c>
      <c r="B111" s="29"/>
      <c r="C111" s="30" t="s">
        <v>219</v>
      </c>
      <c r="D111" s="31" t="s">
        <v>220</v>
      </c>
      <c r="E111" s="84">
        <f>Лист1!F111*$E$9</f>
        <v>351.9</v>
      </c>
      <c r="F111" s="14">
        <f t="shared" si="7"/>
        <v>422.28</v>
      </c>
      <c r="J111" s="85">
        <f t="shared" si="5"/>
        <v>404.68499999999995</v>
      </c>
      <c r="K111" s="85">
        <f t="shared" si="6"/>
        <v>485.6219999999999</v>
      </c>
      <c r="L111" s="94">
        <v>404.68499999999995</v>
      </c>
      <c r="M111" s="94">
        <v>485.6219999999999</v>
      </c>
    </row>
    <row r="112" spans="1:13" ht="15.6">
      <c r="A112" s="28">
        <v>86</v>
      </c>
      <c r="B112" s="29"/>
      <c r="C112" s="26" t="s">
        <v>221</v>
      </c>
      <c r="D112" s="32"/>
      <c r="E112" s="84">
        <f>Лист1!F112*$E$9</f>
        <v>68842.45</v>
      </c>
      <c r="F112" s="14">
        <f t="shared" si="7"/>
        <v>82610.939999999988</v>
      </c>
      <c r="J112" s="85">
        <f t="shared" si="5"/>
        <v>79168.81749999999</v>
      </c>
      <c r="K112" s="85">
        <f t="shared" si="6"/>
        <v>95002.580999999991</v>
      </c>
      <c r="L112" s="94">
        <v>79168.81749999999</v>
      </c>
      <c r="M112" s="94">
        <v>95002.580999999991</v>
      </c>
    </row>
    <row r="113" spans="1:13" ht="15.6">
      <c r="A113" s="33" t="s">
        <v>222</v>
      </c>
      <c r="B113" s="29"/>
      <c r="C113" s="30" t="s">
        <v>223</v>
      </c>
      <c r="D113" s="31" t="s">
        <v>224</v>
      </c>
      <c r="E113" s="84">
        <f>Лист1!F113*$E$9</f>
        <v>22335.3</v>
      </c>
      <c r="F113" s="14">
        <f t="shared" si="7"/>
        <v>26802.359999999997</v>
      </c>
      <c r="J113" s="85">
        <f t="shared" si="5"/>
        <v>25685.594999999998</v>
      </c>
      <c r="K113" s="85">
        <f t="shared" si="6"/>
        <v>30822.713999999996</v>
      </c>
      <c r="L113" s="94">
        <v>25685.594999999998</v>
      </c>
      <c r="M113" s="94">
        <v>30822.713999999996</v>
      </c>
    </row>
    <row r="114" spans="1:13" ht="15.6">
      <c r="A114" s="33" t="s">
        <v>225</v>
      </c>
      <c r="B114" s="29"/>
      <c r="C114" s="30" t="s">
        <v>226</v>
      </c>
      <c r="D114" s="31" t="s">
        <v>55</v>
      </c>
      <c r="E114" s="84">
        <f>Лист1!F114*$E$9</f>
        <v>225.39999999999998</v>
      </c>
      <c r="F114" s="14">
        <f t="shared" si="7"/>
        <v>270.47999999999996</v>
      </c>
      <c r="J114" s="85">
        <f t="shared" si="5"/>
        <v>259.20999999999998</v>
      </c>
      <c r="K114" s="85">
        <f t="shared" si="6"/>
        <v>311.05199999999996</v>
      </c>
      <c r="L114" s="94">
        <v>259.20999999999998</v>
      </c>
      <c r="M114" s="94">
        <v>311.05199999999996</v>
      </c>
    </row>
    <row r="115" spans="1:13" ht="15.6">
      <c r="A115" s="33" t="s">
        <v>227</v>
      </c>
      <c r="B115" s="29"/>
      <c r="C115" s="30" t="s">
        <v>228</v>
      </c>
      <c r="D115" s="31" t="s">
        <v>55</v>
      </c>
      <c r="E115" s="84">
        <f>Лист1!F115*$E$9</f>
        <v>34.5</v>
      </c>
      <c r="F115" s="14">
        <f t="shared" si="7"/>
        <v>41.4</v>
      </c>
      <c r="J115" s="85">
        <f t="shared" si="5"/>
        <v>39.674999999999997</v>
      </c>
      <c r="K115" s="85">
        <f t="shared" si="6"/>
        <v>47.609999999999992</v>
      </c>
      <c r="L115" s="94">
        <v>39.674999999999997</v>
      </c>
      <c r="M115" s="94">
        <v>47.609999999999992</v>
      </c>
    </row>
    <row r="116" spans="1:13" ht="15.6">
      <c r="A116" s="33" t="s">
        <v>229</v>
      </c>
      <c r="B116" s="29"/>
      <c r="C116" s="30" t="s">
        <v>230</v>
      </c>
      <c r="D116" s="31" t="s">
        <v>231</v>
      </c>
      <c r="E116" s="84">
        <f>Лист1!F116*$E$9</f>
        <v>555.44999999999993</v>
      </c>
      <c r="F116" s="14">
        <f t="shared" si="7"/>
        <v>666.53999999999985</v>
      </c>
      <c r="J116" s="85">
        <f t="shared" si="5"/>
        <v>638.76749999999993</v>
      </c>
      <c r="K116" s="85">
        <f t="shared" si="6"/>
        <v>766.52099999999984</v>
      </c>
      <c r="L116" s="94">
        <v>638.76749999999993</v>
      </c>
      <c r="M116" s="94">
        <v>766.52099999999984</v>
      </c>
    </row>
    <row r="117" spans="1:13" ht="15.6">
      <c r="A117" s="33" t="s">
        <v>232</v>
      </c>
      <c r="B117" s="29"/>
      <c r="C117" s="30" t="s">
        <v>233</v>
      </c>
      <c r="D117" s="31" t="s">
        <v>234</v>
      </c>
      <c r="E117" s="84">
        <f>Лист1!F117*$E$9</f>
        <v>51.749999999999993</v>
      </c>
      <c r="F117" s="14">
        <f t="shared" si="7"/>
        <v>62.099999999999987</v>
      </c>
      <c r="J117" s="85">
        <f t="shared" si="5"/>
        <v>59.512499999999989</v>
      </c>
      <c r="K117" s="85">
        <f t="shared" si="6"/>
        <v>71.414999999999978</v>
      </c>
      <c r="L117" s="94">
        <v>59.512499999999989</v>
      </c>
      <c r="M117" s="94">
        <v>71.414999999999978</v>
      </c>
    </row>
    <row r="118" spans="1:13" ht="15.6">
      <c r="A118" s="33" t="s">
        <v>235</v>
      </c>
      <c r="B118" s="29"/>
      <c r="C118" s="30" t="s">
        <v>236</v>
      </c>
      <c r="D118" s="31" t="s">
        <v>237</v>
      </c>
      <c r="E118" s="84">
        <f>Лист1!F118*$E$9</f>
        <v>12.649999999999999</v>
      </c>
      <c r="F118" s="14">
        <f t="shared" si="7"/>
        <v>15.179999999999998</v>
      </c>
      <c r="J118" s="85">
        <f t="shared" si="5"/>
        <v>14.547499999999998</v>
      </c>
      <c r="K118" s="85">
        <f t="shared" si="6"/>
        <v>17.456999999999997</v>
      </c>
      <c r="L118" s="94">
        <v>14.547499999999998</v>
      </c>
      <c r="M118" s="94">
        <v>17.456999999999997</v>
      </c>
    </row>
    <row r="119" spans="1:13" ht="15.6">
      <c r="A119" s="33" t="s">
        <v>238</v>
      </c>
      <c r="B119" s="29"/>
      <c r="C119" s="30"/>
      <c r="D119" s="31" t="s">
        <v>239</v>
      </c>
      <c r="E119" s="84">
        <f>Лист1!F119*$E$9</f>
        <v>6134.0999999999995</v>
      </c>
      <c r="F119" s="14">
        <f t="shared" si="7"/>
        <v>7360.9199999999992</v>
      </c>
      <c r="J119" s="85">
        <f t="shared" si="5"/>
        <v>7054.2149999999992</v>
      </c>
      <c r="K119" s="85">
        <f t="shared" si="6"/>
        <v>8465.0579999999991</v>
      </c>
      <c r="L119" s="94">
        <v>7054.2149999999992</v>
      </c>
      <c r="M119" s="94">
        <v>8465.0579999999991</v>
      </c>
    </row>
    <row r="120" spans="1:13" ht="62.4">
      <c r="A120" s="33" t="s">
        <v>240</v>
      </c>
      <c r="B120" s="29"/>
      <c r="C120" s="35" t="s">
        <v>241</v>
      </c>
      <c r="D120" s="31" t="s">
        <v>242</v>
      </c>
      <c r="E120" s="84">
        <f>Лист1!F120*$E$9</f>
        <v>12727.05</v>
      </c>
      <c r="F120" s="14">
        <f t="shared" si="7"/>
        <v>15272.46</v>
      </c>
      <c r="J120" s="85">
        <f t="shared" si="5"/>
        <v>14636.107499999998</v>
      </c>
      <c r="K120" s="85">
        <f t="shared" si="6"/>
        <v>17563.328999999998</v>
      </c>
      <c r="L120" s="94">
        <v>14636.107499999998</v>
      </c>
      <c r="M120" s="94">
        <v>17563.328999999998</v>
      </c>
    </row>
    <row r="121" spans="1:13" ht="15.6">
      <c r="A121" s="33" t="s">
        <v>243</v>
      </c>
      <c r="B121" s="29"/>
      <c r="C121" s="30" t="s">
        <v>244</v>
      </c>
      <c r="D121" s="31" t="s">
        <v>245</v>
      </c>
      <c r="E121" s="84">
        <f>Лист1!F121*$E$9</f>
        <v>394.45</v>
      </c>
      <c r="F121" s="14">
        <f t="shared" si="7"/>
        <v>473.34</v>
      </c>
      <c r="J121" s="85">
        <f t="shared" si="5"/>
        <v>453.61749999999995</v>
      </c>
      <c r="K121" s="85">
        <f t="shared" si="6"/>
        <v>544.34099999999989</v>
      </c>
      <c r="L121" s="94">
        <v>453.61749999999995</v>
      </c>
      <c r="M121" s="94">
        <v>544.34099999999989</v>
      </c>
    </row>
    <row r="122" spans="1:13" ht="15.6">
      <c r="A122" s="28">
        <v>87</v>
      </c>
      <c r="B122" s="29"/>
      <c r="C122" s="26" t="s">
        <v>221</v>
      </c>
      <c r="D122" s="32"/>
      <c r="E122" s="84">
        <f>Лист1!F122*$E$9</f>
        <v>68514.7</v>
      </c>
      <c r="F122" s="14">
        <f t="shared" si="7"/>
        <v>82217.64</v>
      </c>
      <c r="J122" s="85">
        <f t="shared" si="5"/>
        <v>78791.904999999984</v>
      </c>
      <c r="K122" s="85">
        <f t="shared" si="6"/>
        <v>94550.285999999978</v>
      </c>
      <c r="L122" s="94">
        <v>78791.904999999984</v>
      </c>
      <c r="M122" s="94">
        <v>94550.285999999978</v>
      </c>
    </row>
    <row r="123" spans="1:13" ht="15.6">
      <c r="A123" s="33" t="s">
        <v>246</v>
      </c>
      <c r="B123" s="29"/>
      <c r="C123" s="30" t="s">
        <v>247</v>
      </c>
      <c r="D123" s="31" t="s">
        <v>224</v>
      </c>
      <c r="E123" s="84">
        <f>Лист1!F123*$E$9</f>
        <v>22111.05</v>
      </c>
      <c r="F123" s="14">
        <f t="shared" si="7"/>
        <v>26533.26</v>
      </c>
      <c r="J123" s="85">
        <f t="shared" si="5"/>
        <v>25427.707499999997</v>
      </c>
      <c r="K123" s="85">
        <f t="shared" si="6"/>
        <v>30513.248999999996</v>
      </c>
      <c r="L123" s="94">
        <v>25427.707499999997</v>
      </c>
      <c r="M123" s="94">
        <v>30513.248999999996</v>
      </c>
    </row>
    <row r="124" spans="1:13" ht="15.6">
      <c r="A124" s="28" t="s">
        <v>248</v>
      </c>
      <c r="B124" s="29"/>
      <c r="C124" s="30" t="str">
        <f>C114</f>
        <v>КО 3130.09.00.002</v>
      </c>
      <c r="D124" s="31" t="s">
        <v>55</v>
      </c>
      <c r="E124" s="84">
        <f>Лист1!F124*$E$9</f>
        <v>225.39999999999998</v>
      </c>
      <c r="F124" s="14">
        <f t="shared" si="7"/>
        <v>270.47999999999996</v>
      </c>
      <c r="J124" s="85">
        <f t="shared" si="5"/>
        <v>259.20999999999998</v>
      </c>
      <c r="K124" s="85">
        <f t="shared" si="6"/>
        <v>311.05199999999996</v>
      </c>
      <c r="L124" s="94">
        <v>259.20999999999998</v>
      </c>
      <c r="M124" s="94">
        <v>311.05199999999996</v>
      </c>
    </row>
    <row r="125" spans="1:13" ht="15.6">
      <c r="A125" s="33" t="s">
        <v>249</v>
      </c>
      <c r="B125" s="29"/>
      <c r="C125" s="30" t="str">
        <f>C115</f>
        <v>КО 3130.09.00.003</v>
      </c>
      <c r="D125" s="31" t="s">
        <v>55</v>
      </c>
      <c r="E125" s="84">
        <f>Лист1!F125*$E$9</f>
        <v>34.5</v>
      </c>
      <c r="F125" s="14">
        <f t="shared" si="7"/>
        <v>41.4</v>
      </c>
      <c r="J125" s="85">
        <f t="shared" si="5"/>
        <v>39.674999999999997</v>
      </c>
      <c r="K125" s="85">
        <f t="shared" si="6"/>
        <v>47.609999999999992</v>
      </c>
      <c r="L125" s="94">
        <v>39.674999999999997</v>
      </c>
      <c r="M125" s="94">
        <v>47.609999999999992</v>
      </c>
    </row>
    <row r="126" spans="1:13" ht="15.6">
      <c r="A126" s="28" t="s">
        <v>250</v>
      </c>
      <c r="B126" s="29"/>
      <c r="C126" s="30" t="str">
        <f>C116</f>
        <v>КО 1941.15.027</v>
      </c>
      <c r="D126" s="31" t="s">
        <v>231</v>
      </c>
      <c r="E126" s="84">
        <f>Лист1!F126*$E$9</f>
        <v>555.44999999999993</v>
      </c>
      <c r="F126" s="14">
        <f t="shared" si="7"/>
        <v>666.53999999999985</v>
      </c>
      <c r="J126" s="85">
        <f t="shared" si="5"/>
        <v>638.76749999999993</v>
      </c>
      <c r="K126" s="85">
        <f t="shared" si="6"/>
        <v>766.52099999999984</v>
      </c>
      <c r="L126" s="94">
        <v>638.76749999999993</v>
      </c>
      <c r="M126" s="94">
        <v>766.52099999999984</v>
      </c>
    </row>
    <row r="127" spans="1:13" ht="15.6">
      <c r="A127" s="33" t="s">
        <v>251</v>
      </c>
      <c r="B127" s="29"/>
      <c r="C127" s="30" t="s">
        <v>233</v>
      </c>
      <c r="D127" s="31" t="s">
        <v>234</v>
      </c>
      <c r="E127" s="84">
        <f>Лист1!F127*$E$9</f>
        <v>51.749999999999993</v>
      </c>
      <c r="F127" s="14">
        <f t="shared" si="7"/>
        <v>62.099999999999987</v>
      </c>
      <c r="J127" s="85">
        <f t="shared" si="5"/>
        <v>59.512499999999989</v>
      </c>
      <c r="K127" s="85">
        <f t="shared" si="6"/>
        <v>71.414999999999978</v>
      </c>
      <c r="L127" s="94">
        <v>59.512499999999989</v>
      </c>
      <c r="M127" s="94">
        <v>71.414999999999978</v>
      </c>
    </row>
    <row r="128" spans="1:13" ht="15.6">
      <c r="A128" s="28" t="s">
        <v>252</v>
      </c>
      <c r="B128" s="29"/>
      <c r="C128" s="30" t="s">
        <v>236</v>
      </c>
      <c r="D128" s="31" t="s">
        <v>237</v>
      </c>
      <c r="E128" s="84">
        <f>Лист1!F128*$E$9</f>
        <v>12.649999999999999</v>
      </c>
      <c r="F128" s="14">
        <f t="shared" si="7"/>
        <v>15.179999999999998</v>
      </c>
      <c r="J128" s="85">
        <f t="shared" si="5"/>
        <v>14.547499999999998</v>
      </c>
      <c r="K128" s="85">
        <f t="shared" si="6"/>
        <v>17.456999999999997</v>
      </c>
      <c r="L128" s="94">
        <v>14.547499999999998</v>
      </c>
      <c r="M128" s="94">
        <v>17.456999999999997</v>
      </c>
    </row>
    <row r="129" spans="1:13" ht="15.6">
      <c r="A129" s="33" t="s">
        <v>253</v>
      </c>
      <c r="B129" s="29"/>
      <c r="C129" s="30"/>
      <c r="D129" s="31" t="s">
        <v>239</v>
      </c>
      <c r="E129" s="84">
        <f>Лист1!F129*$E$9</f>
        <v>6134.0999999999995</v>
      </c>
      <c r="F129" s="14">
        <f t="shared" si="7"/>
        <v>7360.9199999999992</v>
      </c>
      <c r="J129" s="85">
        <f t="shared" si="5"/>
        <v>7054.2149999999992</v>
      </c>
      <c r="K129" s="85">
        <f t="shared" si="6"/>
        <v>8465.0579999999991</v>
      </c>
      <c r="L129" s="94">
        <v>7054.2149999999992</v>
      </c>
      <c r="M129" s="94">
        <v>8465.0579999999991</v>
      </c>
    </row>
    <row r="130" spans="1:13" ht="62.4">
      <c r="A130" s="28" t="s">
        <v>254</v>
      </c>
      <c r="B130" s="29"/>
      <c r="C130" s="35" t="s">
        <v>255</v>
      </c>
      <c r="D130" s="31" t="s">
        <v>242</v>
      </c>
      <c r="E130" s="84">
        <f>Лист1!F130*$E$9</f>
        <v>12727.05</v>
      </c>
      <c r="F130" s="14">
        <f t="shared" si="7"/>
        <v>15272.46</v>
      </c>
      <c r="J130" s="85">
        <f t="shared" si="5"/>
        <v>14636.107499999998</v>
      </c>
      <c r="K130" s="85">
        <f t="shared" si="6"/>
        <v>17563.328999999998</v>
      </c>
      <c r="L130" s="94">
        <v>14636.107499999998</v>
      </c>
      <c r="M130" s="94">
        <v>17563.328999999998</v>
      </c>
    </row>
    <row r="131" spans="1:13" ht="15.6">
      <c r="A131" s="33" t="s">
        <v>256</v>
      </c>
      <c r="B131" s="29"/>
      <c r="C131" s="30" t="s">
        <v>244</v>
      </c>
      <c r="D131" s="31" t="s">
        <v>245</v>
      </c>
      <c r="E131" s="84">
        <f>Лист1!F131*$E$9</f>
        <v>394.45</v>
      </c>
      <c r="F131" s="14">
        <f t="shared" si="7"/>
        <v>473.34</v>
      </c>
      <c r="J131" s="85">
        <f t="shared" si="5"/>
        <v>453.61749999999995</v>
      </c>
      <c r="K131" s="85">
        <f t="shared" si="6"/>
        <v>544.34099999999989</v>
      </c>
      <c r="L131" s="94">
        <v>453.61749999999995</v>
      </c>
      <c r="M131" s="94">
        <v>544.34099999999989</v>
      </c>
    </row>
    <row r="132" spans="1:13" ht="16.2">
      <c r="A132" s="106" t="s">
        <v>257</v>
      </c>
      <c r="B132" s="106"/>
      <c r="C132" s="106"/>
      <c r="D132" s="106"/>
      <c r="E132" s="106"/>
      <c r="F132" s="106"/>
      <c r="J132" s="85"/>
      <c r="K132" s="85"/>
    </row>
    <row r="133" spans="1:13" ht="16.2">
      <c r="A133" s="36">
        <v>1</v>
      </c>
      <c r="B133" s="37"/>
      <c r="C133" s="38" t="s">
        <v>258</v>
      </c>
      <c r="D133" s="39" t="s">
        <v>259</v>
      </c>
      <c r="E133" s="84">
        <f>Лист1!F133*$E$9</f>
        <v>402.49999999999994</v>
      </c>
      <c r="F133" s="14">
        <f t="shared" ref="F133:F167" si="8">E133*$G$10</f>
        <v>482.99999999999989</v>
      </c>
      <c r="J133" s="85">
        <f t="shared" si="5"/>
        <v>462.87499999999989</v>
      </c>
      <c r="K133" s="85">
        <f t="shared" si="6"/>
        <v>555.44999999999982</v>
      </c>
      <c r="L133" s="94">
        <v>462.87499999999989</v>
      </c>
      <c r="M133" s="94">
        <v>555.44999999999982</v>
      </c>
    </row>
    <row r="134" spans="1:13" s="21" customFormat="1" ht="15.6">
      <c r="A134" s="40">
        <v>2</v>
      </c>
      <c r="B134" s="41"/>
      <c r="C134" s="20" t="s">
        <v>260</v>
      </c>
      <c r="D134" s="20" t="s">
        <v>261</v>
      </c>
      <c r="E134" s="84">
        <f>Лист1!F134*$E$9</f>
        <v>14616.499999999998</v>
      </c>
      <c r="F134" s="14">
        <f t="shared" si="8"/>
        <v>17539.799999999996</v>
      </c>
      <c r="J134" s="85">
        <f t="shared" si="5"/>
        <v>16808.974999999995</v>
      </c>
      <c r="K134" s="85">
        <f t="shared" si="6"/>
        <v>20170.769999999993</v>
      </c>
      <c r="L134" s="96">
        <v>16808.974999999995</v>
      </c>
      <c r="M134" s="96">
        <v>20170.769999999993</v>
      </c>
    </row>
    <row r="135" spans="1:13" s="21" customFormat="1" ht="15.6">
      <c r="A135" s="40">
        <v>3</v>
      </c>
      <c r="B135" s="41"/>
      <c r="C135" s="20" t="s">
        <v>262</v>
      </c>
      <c r="D135" s="20" t="s">
        <v>261</v>
      </c>
      <c r="E135" s="84">
        <f>Лист1!F135*$E$9</f>
        <v>14616.499999999998</v>
      </c>
      <c r="F135" s="14">
        <f t="shared" si="8"/>
        <v>17539.799999999996</v>
      </c>
      <c r="J135" s="85">
        <f t="shared" si="5"/>
        <v>16808.974999999995</v>
      </c>
      <c r="K135" s="85">
        <f t="shared" si="6"/>
        <v>20170.769999999993</v>
      </c>
      <c r="L135" s="96">
        <v>16808.974999999995</v>
      </c>
      <c r="M135" s="96">
        <v>20170.769999999993</v>
      </c>
    </row>
    <row r="136" spans="1:13" ht="15.6">
      <c r="A136" s="36">
        <v>4</v>
      </c>
      <c r="B136" s="42"/>
      <c r="C136" s="38" t="s">
        <v>263</v>
      </c>
      <c r="D136" s="39" t="s">
        <v>264</v>
      </c>
      <c r="E136" s="84">
        <f>Лист1!F136*$E$9</f>
        <v>1085.5999999999999</v>
      </c>
      <c r="F136" s="14">
        <f t="shared" si="8"/>
        <v>1302.7199999999998</v>
      </c>
      <c r="J136" s="85">
        <f t="shared" si="5"/>
        <v>1248.4399999999998</v>
      </c>
      <c r="K136" s="85">
        <f t="shared" si="6"/>
        <v>1498.1279999999997</v>
      </c>
      <c r="L136" s="94">
        <v>1248.4399999999998</v>
      </c>
      <c r="M136" s="94">
        <v>1498.1279999999997</v>
      </c>
    </row>
    <row r="137" spans="1:13" ht="15.6">
      <c r="A137" s="40">
        <v>5</v>
      </c>
      <c r="B137" s="42"/>
      <c r="C137" s="38" t="s">
        <v>265</v>
      </c>
      <c r="D137" s="39" t="s">
        <v>266</v>
      </c>
      <c r="E137" s="84">
        <f>Лист1!F137*$E$9</f>
        <v>1085.5999999999999</v>
      </c>
      <c r="F137" s="14">
        <f t="shared" si="8"/>
        <v>1302.7199999999998</v>
      </c>
      <c r="J137" s="85">
        <f t="shared" si="5"/>
        <v>1248.4399999999998</v>
      </c>
      <c r="K137" s="85">
        <f t="shared" si="6"/>
        <v>1498.1279999999997</v>
      </c>
      <c r="L137" s="94">
        <v>1248.4399999999998</v>
      </c>
      <c r="M137" s="94">
        <v>1498.1279999999997</v>
      </c>
    </row>
    <row r="138" spans="1:13" ht="15.6">
      <c r="A138" s="40">
        <v>6</v>
      </c>
      <c r="B138" s="42"/>
      <c r="C138" s="38" t="s">
        <v>267</v>
      </c>
      <c r="D138" s="39" t="s">
        <v>264</v>
      </c>
      <c r="E138" s="84">
        <f>Лист1!F138*$E$9</f>
        <v>3598.35</v>
      </c>
      <c r="F138" s="14">
        <f t="shared" si="8"/>
        <v>4318.0199999999995</v>
      </c>
      <c r="J138" s="85">
        <f t="shared" si="5"/>
        <v>4138.1025</v>
      </c>
      <c r="K138" s="85">
        <f t="shared" si="6"/>
        <v>4965.723</v>
      </c>
      <c r="L138" s="94">
        <v>4138.1025</v>
      </c>
      <c r="M138" s="94">
        <v>4965.723</v>
      </c>
    </row>
    <row r="139" spans="1:13" ht="15.6">
      <c r="A139" s="36">
        <v>7</v>
      </c>
      <c r="B139" s="42"/>
      <c r="C139" s="38" t="s">
        <v>268</v>
      </c>
      <c r="D139" s="39" t="s">
        <v>266</v>
      </c>
      <c r="E139" s="84">
        <f>Лист1!F139*$E$9</f>
        <v>3598.35</v>
      </c>
      <c r="F139" s="14">
        <f t="shared" si="8"/>
        <v>4318.0199999999995</v>
      </c>
      <c r="J139" s="85">
        <f t="shared" si="5"/>
        <v>4138.1025</v>
      </c>
      <c r="K139" s="85">
        <f t="shared" si="6"/>
        <v>4965.723</v>
      </c>
      <c r="L139" s="94">
        <v>4138.1025</v>
      </c>
      <c r="M139" s="94">
        <v>4965.723</v>
      </c>
    </row>
    <row r="140" spans="1:13" ht="16.2">
      <c r="A140" s="40">
        <v>8</v>
      </c>
      <c r="B140" s="37"/>
      <c r="C140" s="38" t="s">
        <v>269</v>
      </c>
      <c r="D140" s="39" t="s">
        <v>270</v>
      </c>
      <c r="E140" s="84">
        <f>Лист1!F140*$E$9</f>
        <v>194.35</v>
      </c>
      <c r="F140" s="14">
        <f t="shared" si="8"/>
        <v>233.21999999999997</v>
      </c>
      <c r="J140" s="85">
        <f t="shared" si="5"/>
        <v>223.50249999999997</v>
      </c>
      <c r="K140" s="85">
        <f t="shared" si="6"/>
        <v>268.20299999999997</v>
      </c>
      <c r="L140" s="94">
        <v>223.50249999999997</v>
      </c>
      <c r="M140" s="94">
        <v>268.20299999999997</v>
      </c>
    </row>
    <row r="141" spans="1:13" ht="16.2">
      <c r="A141" s="40">
        <v>9</v>
      </c>
      <c r="B141" s="37"/>
      <c r="C141" s="38" t="s">
        <v>271</v>
      </c>
      <c r="D141" s="39" t="s">
        <v>272</v>
      </c>
      <c r="E141" s="84">
        <f>Лист1!F141*$E$9</f>
        <v>240.35</v>
      </c>
      <c r="F141" s="14">
        <f t="shared" si="8"/>
        <v>288.41999999999996</v>
      </c>
      <c r="J141" s="85">
        <f t="shared" si="5"/>
        <v>276.40249999999997</v>
      </c>
      <c r="K141" s="85">
        <f t="shared" si="6"/>
        <v>331.68299999999994</v>
      </c>
      <c r="L141" s="94">
        <v>276.40249999999997</v>
      </c>
      <c r="M141" s="94">
        <v>331.68299999999994</v>
      </c>
    </row>
    <row r="142" spans="1:13" ht="16.2">
      <c r="A142" s="36">
        <v>10</v>
      </c>
      <c r="B142" s="37"/>
      <c r="C142" s="38" t="s">
        <v>273</v>
      </c>
      <c r="D142" s="39" t="s">
        <v>274</v>
      </c>
      <c r="E142" s="84">
        <f>Лист1!F142*$E$9</f>
        <v>902.74999999999989</v>
      </c>
      <c r="F142" s="14">
        <f t="shared" si="8"/>
        <v>1083.2999999999997</v>
      </c>
      <c r="J142" s="85">
        <f t="shared" ref="J142:J205" si="9">E142*1.15</f>
        <v>1038.1624999999997</v>
      </c>
      <c r="K142" s="85">
        <f t="shared" ref="K142:K205" si="10">J142*1.2</f>
        <v>1245.7949999999996</v>
      </c>
      <c r="L142" s="94">
        <v>1038.1624999999997</v>
      </c>
      <c r="M142" s="94">
        <v>1245.7949999999996</v>
      </c>
    </row>
    <row r="143" spans="1:13" ht="15.6">
      <c r="A143" s="40">
        <v>11</v>
      </c>
      <c r="B143" s="43"/>
      <c r="C143" s="44" t="s">
        <v>275</v>
      </c>
      <c r="D143" s="45" t="s">
        <v>276</v>
      </c>
      <c r="E143" s="84">
        <f>Лист1!F143*$E$9</f>
        <v>273.7</v>
      </c>
      <c r="F143" s="14">
        <f t="shared" si="8"/>
        <v>328.44</v>
      </c>
      <c r="J143" s="85">
        <f t="shared" si="9"/>
        <v>314.75499999999994</v>
      </c>
      <c r="K143" s="85">
        <f t="shared" si="10"/>
        <v>377.7059999999999</v>
      </c>
      <c r="L143" s="94">
        <v>314.75499999999994</v>
      </c>
      <c r="M143" s="94">
        <v>377.7059999999999</v>
      </c>
    </row>
    <row r="144" spans="1:13" ht="15.6">
      <c r="A144" s="40">
        <v>12</v>
      </c>
      <c r="B144" s="43"/>
      <c r="C144" s="44" t="s">
        <v>277</v>
      </c>
      <c r="D144" s="45" t="s">
        <v>276</v>
      </c>
      <c r="E144" s="84">
        <f>Лист1!F144*$E$9</f>
        <v>297.84999999999997</v>
      </c>
      <c r="F144" s="14">
        <f t="shared" si="8"/>
        <v>357.41999999999996</v>
      </c>
      <c r="J144" s="85">
        <f t="shared" si="9"/>
        <v>342.52749999999992</v>
      </c>
      <c r="K144" s="85">
        <f t="shared" si="10"/>
        <v>411.0329999999999</v>
      </c>
      <c r="L144" s="94">
        <v>342.52749999999992</v>
      </c>
      <c r="M144" s="94">
        <v>411.0329999999999</v>
      </c>
    </row>
    <row r="145" spans="1:13" ht="15.6">
      <c r="A145" s="36">
        <v>13</v>
      </c>
      <c r="B145" s="43"/>
      <c r="C145" s="44" t="s">
        <v>278</v>
      </c>
      <c r="D145" s="45" t="s">
        <v>279</v>
      </c>
      <c r="E145" s="84">
        <f>Лист1!F145*$E$9</f>
        <v>3471.85</v>
      </c>
      <c r="F145" s="14">
        <f t="shared" si="8"/>
        <v>4166.2199999999993</v>
      </c>
      <c r="J145" s="85">
        <f t="shared" si="9"/>
        <v>3992.6274999999996</v>
      </c>
      <c r="K145" s="85">
        <f t="shared" si="10"/>
        <v>4791.1529999999993</v>
      </c>
      <c r="L145" s="94">
        <v>3992.6274999999996</v>
      </c>
      <c r="M145" s="94">
        <v>4791.1529999999993</v>
      </c>
    </row>
    <row r="146" spans="1:13" ht="15.6">
      <c r="A146" s="40">
        <v>14</v>
      </c>
      <c r="B146" s="43"/>
      <c r="C146" s="44" t="s">
        <v>280</v>
      </c>
      <c r="D146" s="45" t="s">
        <v>281</v>
      </c>
      <c r="E146" s="84">
        <f>Лист1!F146*$E$9</f>
        <v>959.09999999999991</v>
      </c>
      <c r="F146" s="14">
        <f t="shared" si="8"/>
        <v>1150.9199999999998</v>
      </c>
      <c r="J146" s="85">
        <f t="shared" si="9"/>
        <v>1102.9649999999999</v>
      </c>
      <c r="K146" s="85">
        <f t="shared" si="10"/>
        <v>1323.5579999999998</v>
      </c>
      <c r="L146" s="94">
        <v>1102.9649999999999</v>
      </c>
      <c r="M146" s="94">
        <v>1323.5579999999998</v>
      </c>
    </row>
    <row r="147" spans="1:13" ht="15.6">
      <c r="A147" s="40">
        <v>15</v>
      </c>
      <c r="B147" s="43"/>
      <c r="C147" s="44" t="s">
        <v>282</v>
      </c>
      <c r="D147" s="45" t="s">
        <v>283</v>
      </c>
      <c r="E147" s="84">
        <f>Лист1!F147*$E$9</f>
        <v>40.25</v>
      </c>
      <c r="F147" s="14">
        <f t="shared" si="8"/>
        <v>48.3</v>
      </c>
      <c r="J147" s="85">
        <f t="shared" si="9"/>
        <v>46.287499999999994</v>
      </c>
      <c r="K147" s="85">
        <f t="shared" si="10"/>
        <v>55.544999999999995</v>
      </c>
      <c r="L147" s="94">
        <v>46.287499999999994</v>
      </c>
      <c r="M147" s="94">
        <v>55.544999999999995</v>
      </c>
    </row>
    <row r="148" spans="1:13" ht="15.6">
      <c r="A148" s="36">
        <v>16</v>
      </c>
      <c r="B148" s="43"/>
      <c r="C148" s="44" t="s">
        <v>284</v>
      </c>
      <c r="D148" s="45" t="s">
        <v>285</v>
      </c>
      <c r="E148" s="84">
        <f>Лист1!F148*$E$9</f>
        <v>331.2</v>
      </c>
      <c r="F148" s="14">
        <f t="shared" si="8"/>
        <v>397.44</v>
      </c>
      <c r="J148" s="85">
        <f t="shared" si="9"/>
        <v>380.87999999999994</v>
      </c>
      <c r="K148" s="85">
        <f t="shared" si="10"/>
        <v>457.05599999999993</v>
      </c>
      <c r="L148" s="94">
        <v>380.87999999999994</v>
      </c>
      <c r="M148" s="94">
        <v>457.05599999999993</v>
      </c>
    </row>
    <row r="149" spans="1:13" ht="15.6">
      <c r="A149" s="40">
        <v>17</v>
      </c>
      <c r="B149" s="43"/>
      <c r="C149" s="44" t="s">
        <v>286</v>
      </c>
      <c r="D149" s="45" t="s">
        <v>274</v>
      </c>
      <c r="E149" s="84">
        <f>Лист1!F149*$E$9</f>
        <v>776.24999999999989</v>
      </c>
      <c r="F149" s="14">
        <f t="shared" si="8"/>
        <v>931.49999999999977</v>
      </c>
      <c r="J149" s="85">
        <f t="shared" si="9"/>
        <v>892.68749999999977</v>
      </c>
      <c r="K149" s="85">
        <f t="shared" si="10"/>
        <v>1071.2249999999997</v>
      </c>
      <c r="L149" s="94">
        <v>892.68749999999977</v>
      </c>
      <c r="M149" s="94">
        <v>1071.2249999999997</v>
      </c>
    </row>
    <row r="150" spans="1:13" ht="15.6">
      <c r="A150" s="40">
        <v>18</v>
      </c>
      <c r="B150" s="43"/>
      <c r="C150" s="44" t="s">
        <v>287</v>
      </c>
      <c r="D150" s="45" t="s">
        <v>288</v>
      </c>
      <c r="E150" s="84">
        <f>Лист1!F150*$E$9</f>
        <v>7104.7</v>
      </c>
      <c r="F150" s="14">
        <f t="shared" si="8"/>
        <v>8525.64</v>
      </c>
      <c r="J150" s="85">
        <f t="shared" si="9"/>
        <v>8170.4049999999988</v>
      </c>
      <c r="K150" s="85">
        <f t="shared" si="10"/>
        <v>9804.485999999999</v>
      </c>
      <c r="L150" s="94">
        <v>8170.4049999999988</v>
      </c>
      <c r="M150" s="94">
        <v>9804.485999999999</v>
      </c>
    </row>
    <row r="151" spans="1:13" ht="15.6">
      <c r="A151" s="36">
        <v>19</v>
      </c>
      <c r="B151" s="43"/>
      <c r="C151" s="44" t="s">
        <v>289</v>
      </c>
      <c r="D151" s="45" t="s">
        <v>290</v>
      </c>
      <c r="E151" s="84">
        <f>Лист1!F151*$E$9</f>
        <v>2924.45</v>
      </c>
      <c r="F151" s="14">
        <f t="shared" si="8"/>
        <v>3509.3399999999997</v>
      </c>
      <c r="J151" s="85">
        <f t="shared" si="9"/>
        <v>3363.1174999999994</v>
      </c>
      <c r="K151" s="85">
        <f t="shared" si="10"/>
        <v>4035.7409999999991</v>
      </c>
      <c r="L151" s="94">
        <v>3363.1174999999994</v>
      </c>
      <c r="M151" s="94">
        <v>4035.7409999999991</v>
      </c>
    </row>
    <row r="152" spans="1:13" ht="15.6">
      <c r="A152" s="40">
        <v>20</v>
      </c>
      <c r="B152" s="43"/>
      <c r="C152" s="44" t="s">
        <v>291</v>
      </c>
      <c r="D152" s="45" t="s">
        <v>292</v>
      </c>
      <c r="E152" s="84">
        <f>Лист1!F152*$E$9</f>
        <v>2639.25</v>
      </c>
      <c r="F152" s="14">
        <f t="shared" si="8"/>
        <v>3167.1</v>
      </c>
      <c r="J152" s="85">
        <f t="shared" si="9"/>
        <v>3035.1374999999998</v>
      </c>
      <c r="K152" s="85">
        <f t="shared" si="10"/>
        <v>3642.1649999999995</v>
      </c>
      <c r="L152" s="94">
        <v>3035.1374999999998</v>
      </c>
      <c r="M152" s="94">
        <v>3642.1649999999995</v>
      </c>
    </row>
    <row r="153" spans="1:13" ht="15.6">
      <c r="A153" s="40">
        <v>21</v>
      </c>
      <c r="B153" s="43"/>
      <c r="C153" s="46" t="s">
        <v>293</v>
      </c>
      <c r="D153" s="47" t="s">
        <v>276</v>
      </c>
      <c r="E153" s="84">
        <f>Лист1!F153*$E$9</f>
        <v>537.04999999999995</v>
      </c>
      <c r="F153" s="14">
        <f t="shared" si="8"/>
        <v>644.45999999999992</v>
      </c>
      <c r="J153" s="85">
        <f t="shared" si="9"/>
        <v>617.60749999999985</v>
      </c>
      <c r="K153" s="85">
        <f t="shared" si="10"/>
        <v>741.12899999999979</v>
      </c>
      <c r="L153" s="94">
        <v>617.60749999999985</v>
      </c>
      <c r="M153" s="94">
        <v>741.12899999999979</v>
      </c>
    </row>
    <row r="154" spans="1:13" ht="15.6">
      <c r="A154" s="36">
        <v>22</v>
      </c>
      <c r="B154" s="43"/>
      <c r="C154" s="46" t="s">
        <v>294</v>
      </c>
      <c r="D154" s="47" t="s">
        <v>270</v>
      </c>
      <c r="E154" s="84">
        <f>Лист1!F154*$E$9</f>
        <v>194.35</v>
      </c>
      <c r="F154" s="14">
        <f t="shared" si="8"/>
        <v>233.21999999999997</v>
      </c>
      <c r="J154" s="85">
        <f t="shared" si="9"/>
        <v>223.50249999999997</v>
      </c>
      <c r="K154" s="85">
        <f t="shared" si="10"/>
        <v>268.20299999999997</v>
      </c>
      <c r="L154" s="94">
        <v>223.50249999999997</v>
      </c>
      <c r="M154" s="94">
        <v>268.20299999999997</v>
      </c>
    </row>
    <row r="155" spans="1:13" ht="15.6">
      <c r="A155" s="40">
        <v>23</v>
      </c>
      <c r="B155" s="43"/>
      <c r="C155" s="46" t="s">
        <v>295</v>
      </c>
      <c r="D155" s="47" t="s">
        <v>296</v>
      </c>
      <c r="E155" s="84">
        <f>Лист1!F155*$E$9</f>
        <v>217.35</v>
      </c>
      <c r="F155" s="14">
        <f t="shared" si="8"/>
        <v>260.82</v>
      </c>
      <c r="J155" s="85">
        <f t="shared" si="9"/>
        <v>249.95249999999999</v>
      </c>
      <c r="K155" s="85">
        <f t="shared" si="10"/>
        <v>299.94299999999998</v>
      </c>
      <c r="L155" s="94">
        <v>249.95249999999999</v>
      </c>
      <c r="M155" s="94">
        <v>299.94299999999998</v>
      </c>
    </row>
    <row r="156" spans="1:13" ht="15.6">
      <c r="A156" s="40">
        <v>24</v>
      </c>
      <c r="B156" s="43"/>
      <c r="C156" s="46" t="s">
        <v>297</v>
      </c>
      <c r="D156" s="45" t="s">
        <v>298</v>
      </c>
      <c r="E156" s="84">
        <f>Лист1!F156*$E$9</f>
        <v>297.84999999999997</v>
      </c>
      <c r="F156" s="14">
        <f t="shared" si="8"/>
        <v>357.41999999999996</v>
      </c>
      <c r="J156" s="85">
        <f t="shared" si="9"/>
        <v>342.52749999999992</v>
      </c>
      <c r="K156" s="85">
        <f t="shared" si="10"/>
        <v>411.0329999999999</v>
      </c>
      <c r="L156" s="94">
        <v>342.52749999999992</v>
      </c>
      <c r="M156" s="94">
        <v>411.0329999999999</v>
      </c>
    </row>
    <row r="157" spans="1:13" ht="15.6">
      <c r="A157" s="36">
        <v>25</v>
      </c>
      <c r="B157" s="43"/>
      <c r="C157" s="46" t="s">
        <v>299</v>
      </c>
      <c r="D157" s="47" t="s">
        <v>300</v>
      </c>
      <c r="E157" s="84">
        <f>Лист1!F157*$E$9</f>
        <v>2857.75</v>
      </c>
      <c r="F157" s="14">
        <f t="shared" si="8"/>
        <v>3429.2999999999997</v>
      </c>
      <c r="J157" s="85">
        <f t="shared" si="9"/>
        <v>3286.4124999999999</v>
      </c>
      <c r="K157" s="85">
        <f t="shared" si="10"/>
        <v>3943.6949999999997</v>
      </c>
      <c r="L157" s="94">
        <v>3286.4124999999999</v>
      </c>
      <c r="M157" s="94">
        <v>3943.6949999999997</v>
      </c>
    </row>
    <row r="158" spans="1:13" ht="15.6">
      <c r="A158" s="40">
        <v>26</v>
      </c>
      <c r="B158" s="43"/>
      <c r="C158" s="46" t="s">
        <v>271</v>
      </c>
      <c r="D158" s="47" t="s">
        <v>272</v>
      </c>
      <c r="E158" s="84">
        <f>Лист1!F158*$E$9</f>
        <v>251.85</v>
      </c>
      <c r="F158" s="14">
        <f t="shared" si="8"/>
        <v>302.21999999999997</v>
      </c>
      <c r="J158" s="85">
        <f t="shared" si="9"/>
        <v>289.6275</v>
      </c>
      <c r="K158" s="85">
        <f t="shared" si="10"/>
        <v>347.553</v>
      </c>
      <c r="L158" s="94">
        <v>289.6275</v>
      </c>
      <c r="M158" s="94">
        <v>347.553</v>
      </c>
    </row>
    <row r="159" spans="1:13" ht="15.6">
      <c r="A159" s="40">
        <v>27</v>
      </c>
      <c r="B159" s="43"/>
      <c r="C159" s="48" t="s">
        <v>301</v>
      </c>
      <c r="D159" s="47" t="s">
        <v>288</v>
      </c>
      <c r="E159" s="84">
        <f>Лист1!F159*$E$9</f>
        <v>7379.5499999999993</v>
      </c>
      <c r="F159" s="14">
        <f t="shared" si="8"/>
        <v>8855.4599999999991</v>
      </c>
      <c r="J159" s="85">
        <f t="shared" si="9"/>
        <v>8486.4824999999983</v>
      </c>
      <c r="K159" s="85">
        <f t="shared" si="10"/>
        <v>10183.778999999997</v>
      </c>
      <c r="L159" s="94">
        <v>8486.4824999999983</v>
      </c>
      <c r="M159" s="94">
        <v>10183.778999999997</v>
      </c>
    </row>
    <row r="160" spans="1:13" ht="15.6">
      <c r="A160" s="36">
        <v>28</v>
      </c>
      <c r="B160" s="43"/>
      <c r="C160" s="46" t="s">
        <v>302</v>
      </c>
      <c r="D160" s="49" t="s">
        <v>303</v>
      </c>
      <c r="E160" s="84">
        <f>Лист1!F160*$E$9</f>
        <v>4181.3999999999996</v>
      </c>
      <c r="F160" s="14">
        <f t="shared" si="8"/>
        <v>5017.6799999999994</v>
      </c>
      <c r="J160" s="85">
        <f t="shared" si="9"/>
        <v>4808.6099999999988</v>
      </c>
      <c r="K160" s="85">
        <f t="shared" si="10"/>
        <v>5770.3319999999985</v>
      </c>
      <c r="L160" s="94">
        <v>4808.6099999999988</v>
      </c>
      <c r="M160" s="94">
        <v>5770.3319999999985</v>
      </c>
    </row>
    <row r="161" spans="1:13" ht="15.6">
      <c r="A161" s="40">
        <v>29</v>
      </c>
      <c r="B161" s="43"/>
      <c r="C161" s="46" t="s">
        <v>304</v>
      </c>
      <c r="D161" s="49" t="s">
        <v>305</v>
      </c>
      <c r="E161" s="84">
        <f>Лист1!F161*$E$9</f>
        <v>4067.5499999999997</v>
      </c>
      <c r="F161" s="14">
        <f t="shared" si="8"/>
        <v>4881.0599999999995</v>
      </c>
      <c r="J161" s="85">
        <f t="shared" si="9"/>
        <v>4677.682499999999</v>
      </c>
      <c r="K161" s="85">
        <f t="shared" si="10"/>
        <v>5613.2189999999982</v>
      </c>
      <c r="L161" s="94">
        <v>4677.682499999999</v>
      </c>
      <c r="M161" s="94">
        <v>5613.2189999999982</v>
      </c>
    </row>
    <row r="162" spans="1:13" ht="15.6">
      <c r="A162" s="40">
        <v>30</v>
      </c>
      <c r="B162" s="43"/>
      <c r="C162" s="48" t="s">
        <v>306</v>
      </c>
      <c r="D162" s="45" t="s">
        <v>307</v>
      </c>
      <c r="E162" s="84">
        <f>Лист1!F162*$E$9</f>
        <v>161846.39999999999</v>
      </c>
      <c r="F162" s="14">
        <f t="shared" si="8"/>
        <v>194215.67999999999</v>
      </c>
      <c r="J162" s="85">
        <f t="shared" si="9"/>
        <v>186123.36</v>
      </c>
      <c r="K162" s="85">
        <f t="shared" si="10"/>
        <v>223348.03199999998</v>
      </c>
      <c r="L162" s="94">
        <v>186123.36</v>
      </c>
      <c r="M162" s="94">
        <v>223348.03199999998</v>
      </c>
    </row>
    <row r="163" spans="1:13" ht="15.6">
      <c r="A163" s="36">
        <v>31</v>
      </c>
      <c r="B163" s="43"/>
      <c r="C163" s="48" t="s">
        <v>308</v>
      </c>
      <c r="D163" s="45" t="s">
        <v>309</v>
      </c>
      <c r="E163" s="84">
        <f>Лист1!F163*$E$9</f>
        <v>869.4</v>
      </c>
      <c r="F163" s="14">
        <f t="shared" si="8"/>
        <v>1043.28</v>
      </c>
      <c r="J163" s="85">
        <f t="shared" si="9"/>
        <v>999.81</v>
      </c>
      <c r="K163" s="85">
        <f t="shared" si="10"/>
        <v>1199.7719999999999</v>
      </c>
      <c r="L163" s="94">
        <v>999.81</v>
      </c>
      <c r="M163" s="94">
        <v>1199.7719999999999</v>
      </c>
    </row>
    <row r="164" spans="1:13" ht="15.6">
      <c r="A164" s="40">
        <v>32</v>
      </c>
      <c r="B164" s="43"/>
      <c r="C164" s="48" t="s">
        <v>310</v>
      </c>
      <c r="D164" s="45" t="s">
        <v>311</v>
      </c>
      <c r="E164" s="84">
        <f>Лист1!F164*$E$9</f>
        <v>537.04999999999995</v>
      </c>
      <c r="F164" s="14">
        <f t="shared" si="8"/>
        <v>644.45999999999992</v>
      </c>
      <c r="J164" s="85">
        <f t="shared" si="9"/>
        <v>617.60749999999985</v>
      </c>
      <c r="K164" s="85">
        <f t="shared" si="10"/>
        <v>741.12899999999979</v>
      </c>
      <c r="L164" s="94">
        <v>617.60749999999985</v>
      </c>
      <c r="M164" s="94">
        <v>741.12899999999979</v>
      </c>
    </row>
    <row r="165" spans="1:13" ht="15.6">
      <c r="A165" s="40">
        <v>33</v>
      </c>
      <c r="B165" s="43"/>
      <c r="C165" s="48" t="s">
        <v>312</v>
      </c>
      <c r="D165" s="45" t="s">
        <v>61</v>
      </c>
      <c r="E165" s="84">
        <f>Лист1!F165*$E$9</f>
        <v>982.09999999999991</v>
      </c>
      <c r="F165" s="14">
        <f t="shared" si="8"/>
        <v>1178.5199999999998</v>
      </c>
      <c r="J165" s="85">
        <f t="shared" si="9"/>
        <v>1129.4149999999997</v>
      </c>
      <c r="K165" s="85">
        <f t="shared" si="10"/>
        <v>1355.2979999999995</v>
      </c>
      <c r="L165" s="94">
        <v>1129.4149999999997</v>
      </c>
      <c r="M165" s="94">
        <v>1355.2979999999995</v>
      </c>
    </row>
    <row r="166" spans="1:13" ht="15.6">
      <c r="A166" s="36">
        <v>34</v>
      </c>
      <c r="B166" s="43"/>
      <c r="C166" s="48" t="s">
        <v>313</v>
      </c>
      <c r="D166" s="45" t="s">
        <v>21</v>
      </c>
      <c r="E166" s="84">
        <f>Лист1!F166*$E$9</f>
        <v>2260.8999999999996</v>
      </c>
      <c r="F166" s="14">
        <f t="shared" si="8"/>
        <v>2713.0799999999995</v>
      </c>
      <c r="J166" s="85">
        <f t="shared" si="9"/>
        <v>2600.0349999999994</v>
      </c>
      <c r="K166" s="85">
        <f t="shared" si="10"/>
        <v>3120.041999999999</v>
      </c>
      <c r="L166" s="94">
        <v>2600.0349999999994</v>
      </c>
      <c r="M166" s="94">
        <v>3120.041999999999</v>
      </c>
    </row>
    <row r="167" spans="1:13" ht="15.6">
      <c r="A167" s="40">
        <v>35</v>
      </c>
      <c r="B167" s="43"/>
      <c r="C167" s="48" t="s">
        <v>314</v>
      </c>
      <c r="D167" s="49" t="s">
        <v>315</v>
      </c>
      <c r="E167" s="84">
        <f>Лист1!F167*$E$9</f>
        <v>11105.55</v>
      </c>
      <c r="F167" s="14">
        <f t="shared" si="8"/>
        <v>13326.659999999998</v>
      </c>
      <c r="J167" s="85">
        <f t="shared" si="9"/>
        <v>12771.382499999998</v>
      </c>
      <c r="K167" s="85">
        <f t="shared" si="10"/>
        <v>15325.658999999996</v>
      </c>
      <c r="L167" s="94">
        <v>12771.382499999998</v>
      </c>
      <c r="M167" s="94">
        <v>15325.658999999996</v>
      </c>
    </row>
    <row r="168" spans="1:13" ht="16.2">
      <c r="A168" s="107" t="s">
        <v>316</v>
      </c>
      <c r="B168" s="107"/>
      <c r="C168" s="107"/>
      <c r="D168" s="107"/>
      <c r="E168" s="107"/>
      <c r="F168" s="107"/>
      <c r="J168" s="85">
        <f t="shared" si="9"/>
        <v>0</v>
      </c>
      <c r="K168" s="85">
        <f t="shared" si="10"/>
        <v>0</v>
      </c>
      <c r="L168" s="94">
        <v>0</v>
      </c>
      <c r="M168" s="94">
        <v>0</v>
      </c>
    </row>
    <row r="169" spans="1:13" ht="15.6">
      <c r="A169" s="50">
        <v>1</v>
      </c>
      <c r="B169" s="20"/>
      <c r="C169" s="20" t="s">
        <v>317</v>
      </c>
      <c r="D169" s="51" t="s">
        <v>196</v>
      </c>
      <c r="E169" s="84">
        <f>Лист1!F169*$E$9</f>
        <v>251.85</v>
      </c>
      <c r="F169" s="14">
        <f t="shared" ref="F169:F232" si="11">E169*$G$10</f>
        <v>302.21999999999997</v>
      </c>
      <c r="J169" s="85">
        <f t="shared" si="9"/>
        <v>289.6275</v>
      </c>
      <c r="K169" s="85">
        <f t="shared" si="10"/>
        <v>347.553</v>
      </c>
      <c r="L169" s="94">
        <v>289.6275</v>
      </c>
      <c r="M169" s="94">
        <v>347.553</v>
      </c>
    </row>
    <row r="170" spans="1:13" ht="15.6">
      <c r="A170" s="50">
        <v>2</v>
      </c>
      <c r="B170" s="20"/>
      <c r="C170" s="20" t="s">
        <v>318</v>
      </c>
      <c r="D170" s="51" t="s">
        <v>196</v>
      </c>
      <c r="E170" s="84">
        <f>Лист1!F170*$E$9</f>
        <v>251.85</v>
      </c>
      <c r="F170" s="14">
        <f t="shared" si="11"/>
        <v>302.21999999999997</v>
      </c>
      <c r="J170" s="85">
        <f t="shared" si="9"/>
        <v>289.6275</v>
      </c>
      <c r="K170" s="85">
        <f t="shared" si="10"/>
        <v>347.553</v>
      </c>
      <c r="L170" s="94">
        <v>289.6275</v>
      </c>
      <c r="M170" s="94">
        <v>347.553</v>
      </c>
    </row>
    <row r="171" spans="1:13" ht="15.6">
      <c r="A171" s="50">
        <v>3</v>
      </c>
      <c r="B171" s="20"/>
      <c r="C171" s="20" t="s">
        <v>319</v>
      </c>
      <c r="D171" s="51" t="s">
        <v>320</v>
      </c>
      <c r="E171" s="84">
        <f>Лист1!F171*$E$9</f>
        <v>12097.999999999998</v>
      </c>
      <c r="F171" s="14">
        <f t="shared" si="11"/>
        <v>14517.599999999997</v>
      </c>
      <c r="J171" s="85">
        <f t="shared" si="9"/>
        <v>13912.699999999997</v>
      </c>
      <c r="K171" s="85">
        <f t="shared" si="10"/>
        <v>16695.239999999994</v>
      </c>
      <c r="L171" s="94">
        <v>13912.699999999997</v>
      </c>
      <c r="M171" s="94">
        <v>16695.239999999994</v>
      </c>
    </row>
    <row r="172" spans="1:13" ht="15.6">
      <c r="A172" s="50">
        <v>4</v>
      </c>
      <c r="B172" s="20"/>
      <c r="C172" s="20" t="s">
        <v>321</v>
      </c>
      <c r="D172" s="51" t="s">
        <v>322</v>
      </c>
      <c r="E172" s="84">
        <f>Лист1!F172*$E$9</f>
        <v>113.85</v>
      </c>
      <c r="F172" s="14">
        <f t="shared" si="11"/>
        <v>136.61999999999998</v>
      </c>
      <c r="J172" s="85">
        <f t="shared" si="9"/>
        <v>130.92749999999998</v>
      </c>
      <c r="K172" s="85">
        <f t="shared" si="10"/>
        <v>157.11299999999997</v>
      </c>
      <c r="L172" s="94">
        <v>130.92749999999998</v>
      </c>
      <c r="M172" s="94">
        <v>157.11299999999997</v>
      </c>
    </row>
    <row r="173" spans="1:13" ht="15.6">
      <c r="A173" s="50">
        <v>5</v>
      </c>
      <c r="B173" s="20"/>
      <c r="C173" s="20" t="s">
        <v>323</v>
      </c>
      <c r="D173" s="51" t="s">
        <v>270</v>
      </c>
      <c r="E173" s="84">
        <f>Лист1!F173*$E$9</f>
        <v>297.84999999999997</v>
      </c>
      <c r="F173" s="14">
        <f t="shared" si="11"/>
        <v>357.41999999999996</v>
      </c>
      <c r="J173" s="85">
        <f t="shared" si="9"/>
        <v>342.52749999999992</v>
      </c>
      <c r="K173" s="85">
        <f t="shared" si="10"/>
        <v>411.0329999999999</v>
      </c>
      <c r="L173" s="94">
        <v>342.52749999999992</v>
      </c>
      <c r="M173" s="94">
        <v>411.0329999999999</v>
      </c>
    </row>
    <row r="174" spans="1:13" ht="15.6">
      <c r="A174" s="50">
        <v>6</v>
      </c>
      <c r="B174" s="20" t="s">
        <v>324</v>
      </c>
      <c r="C174" s="20" t="s">
        <v>325</v>
      </c>
      <c r="D174" s="51" t="s">
        <v>61</v>
      </c>
      <c r="E174" s="84">
        <f>Лист1!F174*$E$9</f>
        <v>331.2</v>
      </c>
      <c r="F174" s="14">
        <f t="shared" si="11"/>
        <v>397.44</v>
      </c>
      <c r="J174" s="85">
        <f t="shared" si="9"/>
        <v>380.87999999999994</v>
      </c>
      <c r="K174" s="85">
        <f t="shared" si="10"/>
        <v>457.05599999999993</v>
      </c>
      <c r="L174" s="94">
        <v>380.87999999999994</v>
      </c>
      <c r="M174" s="94">
        <v>457.05599999999993</v>
      </c>
    </row>
    <row r="175" spans="1:13" ht="15.6">
      <c r="A175" s="50">
        <v>7</v>
      </c>
      <c r="B175" s="20" t="s">
        <v>326</v>
      </c>
      <c r="C175" s="20" t="s">
        <v>327</v>
      </c>
      <c r="D175" s="51" t="s">
        <v>328</v>
      </c>
      <c r="E175" s="84">
        <f>Лист1!F175*$E$9</f>
        <v>309.34999999999997</v>
      </c>
      <c r="F175" s="14">
        <f t="shared" si="11"/>
        <v>371.21999999999997</v>
      </c>
      <c r="J175" s="85">
        <f t="shared" si="9"/>
        <v>355.75249999999994</v>
      </c>
      <c r="K175" s="85">
        <f t="shared" si="10"/>
        <v>426.90299999999991</v>
      </c>
      <c r="L175" s="94">
        <v>355.75249999999994</v>
      </c>
      <c r="M175" s="94">
        <v>426.90299999999991</v>
      </c>
    </row>
    <row r="176" spans="1:13" ht="15.6">
      <c r="A176" s="50">
        <v>8</v>
      </c>
      <c r="B176" s="52" t="s">
        <v>329</v>
      </c>
      <c r="C176" s="20" t="s">
        <v>330</v>
      </c>
      <c r="D176" s="51" t="s">
        <v>322</v>
      </c>
      <c r="E176" s="84">
        <f>Лист1!F176*$E$9</f>
        <v>251.85</v>
      </c>
      <c r="F176" s="14">
        <f t="shared" si="11"/>
        <v>302.21999999999997</v>
      </c>
      <c r="J176" s="85">
        <f t="shared" si="9"/>
        <v>289.6275</v>
      </c>
      <c r="K176" s="85">
        <f t="shared" si="10"/>
        <v>347.553</v>
      </c>
      <c r="L176" s="94">
        <v>289.6275</v>
      </c>
      <c r="M176" s="94">
        <v>347.553</v>
      </c>
    </row>
    <row r="177" spans="1:13" ht="15.6">
      <c r="A177" s="50">
        <v>9</v>
      </c>
      <c r="B177" s="20" t="s">
        <v>331</v>
      </c>
      <c r="C177" s="20" t="s">
        <v>332</v>
      </c>
      <c r="D177" s="51" t="s">
        <v>333</v>
      </c>
      <c r="E177" s="84">
        <f>Лист1!F177*$E$9</f>
        <v>12145.15</v>
      </c>
      <c r="F177" s="14">
        <f t="shared" si="11"/>
        <v>14574.179999999998</v>
      </c>
      <c r="J177" s="85">
        <f t="shared" si="9"/>
        <v>13966.922499999999</v>
      </c>
      <c r="K177" s="85">
        <f t="shared" si="10"/>
        <v>16760.306999999997</v>
      </c>
      <c r="L177" s="94">
        <v>13966.922499999999</v>
      </c>
      <c r="M177" s="94">
        <v>16760.306999999997</v>
      </c>
    </row>
    <row r="178" spans="1:13" ht="15.6">
      <c r="A178" s="50">
        <v>10</v>
      </c>
      <c r="B178" s="20"/>
      <c r="C178" s="20" t="s">
        <v>334</v>
      </c>
      <c r="D178" s="51" t="s">
        <v>335</v>
      </c>
      <c r="E178" s="84">
        <f>Лист1!F178*$E$9</f>
        <v>12145.15</v>
      </c>
      <c r="F178" s="14">
        <f t="shared" si="11"/>
        <v>14574.179999999998</v>
      </c>
      <c r="J178" s="85">
        <f t="shared" si="9"/>
        <v>13966.922499999999</v>
      </c>
      <c r="K178" s="85">
        <f t="shared" si="10"/>
        <v>16760.306999999997</v>
      </c>
      <c r="L178" s="94">
        <v>13966.922499999999</v>
      </c>
      <c r="M178" s="94">
        <v>16760.306999999997</v>
      </c>
    </row>
    <row r="179" spans="1:13" ht="15.6">
      <c r="A179" s="50">
        <v>11</v>
      </c>
      <c r="B179" s="20" t="s">
        <v>336</v>
      </c>
      <c r="C179" s="20" t="s">
        <v>337</v>
      </c>
      <c r="D179" s="51" t="s">
        <v>338</v>
      </c>
      <c r="E179" s="84">
        <f>Лист1!F179*$E$9</f>
        <v>73574.7</v>
      </c>
      <c r="F179" s="14">
        <f t="shared" si="11"/>
        <v>88289.64</v>
      </c>
      <c r="J179" s="85">
        <f t="shared" si="9"/>
        <v>84610.904999999984</v>
      </c>
      <c r="K179" s="85">
        <f t="shared" si="10"/>
        <v>101533.08599999998</v>
      </c>
      <c r="L179" s="94">
        <v>84610.904999999984</v>
      </c>
      <c r="M179" s="94">
        <v>101533.08599999998</v>
      </c>
    </row>
    <row r="180" spans="1:13" ht="15.6">
      <c r="A180" s="50">
        <v>12</v>
      </c>
      <c r="B180" s="20"/>
      <c r="C180" s="20" t="s">
        <v>339</v>
      </c>
      <c r="D180" s="51" t="s">
        <v>340</v>
      </c>
      <c r="E180" s="84">
        <f>Лист1!F180*$E$9</f>
        <v>126.49999999999999</v>
      </c>
      <c r="F180" s="14">
        <f t="shared" si="11"/>
        <v>151.79999999999998</v>
      </c>
      <c r="J180" s="85">
        <f t="shared" si="9"/>
        <v>145.47499999999997</v>
      </c>
      <c r="K180" s="85">
        <f t="shared" si="10"/>
        <v>174.56999999999996</v>
      </c>
      <c r="L180" s="94">
        <v>145.47499999999997</v>
      </c>
      <c r="M180" s="94">
        <v>174.56999999999996</v>
      </c>
    </row>
    <row r="181" spans="1:13" ht="15.6">
      <c r="A181" s="50">
        <v>13</v>
      </c>
      <c r="B181" s="20" t="s">
        <v>341</v>
      </c>
      <c r="C181" s="20" t="s">
        <v>342</v>
      </c>
      <c r="D181" s="51" t="s">
        <v>343</v>
      </c>
      <c r="E181" s="84">
        <f>Лист1!F181*$E$9</f>
        <v>2091.85</v>
      </c>
      <c r="F181" s="14">
        <f t="shared" si="11"/>
        <v>2510.2199999999998</v>
      </c>
      <c r="J181" s="85">
        <f t="shared" si="9"/>
        <v>2405.6274999999996</v>
      </c>
      <c r="K181" s="85">
        <f t="shared" si="10"/>
        <v>2886.7529999999992</v>
      </c>
      <c r="L181" s="94">
        <v>2405.6274999999996</v>
      </c>
      <c r="M181" s="94">
        <v>2886.7529999999992</v>
      </c>
    </row>
    <row r="182" spans="1:13" ht="15.6">
      <c r="A182" s="50">
        <v>14</v>
      </c>
      <c r="B182" s="53" t="s">
        <v>344</v>
      </c>
      <c r="C182" s="20" t="s">
        <v>345</v>
      </c>
      <c r="D182" s="51" t="s">
        <v>346</v>
      </c>
      <c r="E182" s="84">
        <f>Лист1!F182*$E$9</f>
        <v>9835.9499999999989</v>
      </c>
      <c r="F182" s="14">
        <f t="shared" si="11"/>
        <v>11803.139999999998</v>
      </c>
      <c r="J182" s="85">
        <f t="shared" si="9"/>
        <v>11311.342499999997</v>
      </c>
      <c r="K182" s="85">
        <f t="shared" si="10"/>
        <v>13573.610999999995</v>
      </c>
      <c r="L182" s="94">
        <v>11311.342499999997</v>
      </c>
      <c r="M182" s="94">
        <v>13573.610999999995</v>
      </c>
    </row>
    <row r="183" spans="1:13" ht="15.6">
      <c r="A183" s="50">
        <v>15</v>
      </c>
      <c r="B183" s="53"/>
      <c r="C183" s="20" t="s">
        <v>347</v>
      </c>
      <c r="D183" s="51" t="s">
        <v>348</v>
      </c>
      <c r="E183" s="84">
        <f>Лист1!F183*$E$9</f>
        <v>135.69999999999999</v>
      </c>
      <c r="F183" s="14">
        <f t="shared" si="11"/>
        <v>162.83999999999997</v>
      </c>
      <c r="J183" s="85">
        <f t="shared" si="9"/>
        <v>156.05499999999998</v>
      </c>
      <c r="K183" s="85">
        <f t="shared" si="10"/>
        <v>187.26599999999996</v>
      </c>
      <c r="L183" s="94">
        <v>156.05499999999998</v>
      </c>
      <c r="M183" s="94">
        <v>187.26599999999996</v>
      </c>
    </row>
    <row r="184" spans="1:13" ht="15.6">
      <c r="A184" s="50">
        <v>16</v>
      </c>
      <c r="B184" s="20" t="s">
        <v>349</v>
      </c>
      <c r="C184" s="20" t="s">
        <v>350</v>
      </c>
      <c r="D184" s="51" t="s">
        <v>351</v>
      </c>
      <c r="E184" s="84">
        <f>Лист1!F184*$E$9</f>
        <v>14728.05</v>
      </c>
      <c r="F184" s="14">
        <f t="shared" si="11"/>
        <v>17673.66</v>
      </c>
      <c r="J184" s="85">
        <f t="shared" si="9"/>
        <v>16937.257499999996</v>
      </c>
      <c r="K184" s="85">
        <f t="shared" si="10"/>
        <v>20324.708999999995</v>
      </c>
      <c r="L184" s="94">
        <v>16937.257499999996</v>
      </c>
      <c r="M184" s="94">
        <v>20324.708999999995</v>
      </c>
    </row>
    <row r="185" spans="1:13" ht="15.6">
      <c r="A185" s="50">
        <v>17</v>
      </c>
      <c r="B185" s="20" t="s">
        <v>352</v>
      </c>
      <c r="C185" s="20" t="s">
        <v>353</v>
      </c>
      <c r="D185" s="51" t="s">
        <v>354</v>
      </c>
      <c r="E185" s="84">
        <f>Лист1!F185*$E$9</f>
        <v>2260.8999999999996</v>
      </c>
      <c r="F185" s="14">
        <f t="shared" si="11"/>
        <v>2713.0799999999995</v>
      </c>
      <c r="J185" s="85">
        <f t="shared" si="9"/>
        <v>2600.0349999999994</v>
      </c>
      <c r="K185" s="85">
        <f t="shared" si="10"/>
        <v>3120.041999999999</v>
      </c>
      <c r="L185" s="94">
        <v>2600.0349999999994</v>
      </c>
      <c r="M185" s="94">
        <v>3120.041999999999</v>
      </c>
    </row>
    <row r="186" spans="1:13" ht="15.6">
      <c r="A186" s="50">
        <v>18</v>
      </c>
      <c r="B186" s="20"/>
      <c r="C186" s="20" t="s">
        <v>355</v>
      </c>
      <c r="D186" s="51" t="s">
        <v>356</v>
      </c>
      <c r="E186" s="84">
        <f>Лист1!F186*$E$9</f>
        <v>14454.349999999999</v>
      </c>
      <c r="F186" s="14">
        <f t="shared" si="11"/>
        <v>17345.219999999998</v>
      </c>
      <c r="J186" s="85">
        <f t="shared" si="9"/>
        <v>16622.502499999999</v>
      </c>
      <c r="K186" s="85">
        <f t="shared" si="10"/>
        <v>19947.002999999997</v>
      </c>
      <c r="L186" s="94">
        <v>16622.502499999999</v>
      </c>
      <c r="M186" s="94">
        <v>19947.002999999997</v>
      </c>
    </row>
    <row r="187" spans="1:13" ht="15.6">
      <c r="A187" s="50">
        <v>19</v>
      </c>
      <c r="B187" s="20" t="s">
        <v>357</v>
      </c>
      <c r="C187" s="20" t="s">
        <v>358</v>
      </c>
      <c r="D187" s="51" t="s">
        <v>359</v>
      </c>
      <c r="E187" s="84">
        <f>Лист1!F187*$E$9</f>
        <v>2526.5499999999997</v>
      </c>
      <c r="F187" s="14">
        <f t="shared" si="11"/>
        <v>3031.8599999999997</v>
      </c>
      <c r="J187" s="85">
        <f t="shared" si="9"/>
        <v>2905.5324999999993</v>
      </c>
      <c r="K187" s="85">
        <f t="shared" si="10"/>
        <v>3486.6389999999992</v>
      </c>
      <c r="L187" s="94">
        <v>2905.5324999999993</v>
      </c>
      <c r="M187" s="94">
        <v>3486.6389999999992</v>
      </c>
    </row>
    <row r="188" spans="1:13" ht="15.6">
      <c r="A188" s="50">
        <v>20</v>
      </c>
      <c r="B188" s="20" t="s">
        <v>360</v>
      </c>
      <c r="C188" s="20" t="s">
        <v>361</v>
      </c>
      <c r="D188" s="51" t="s">
        <v>359</v>
      </c>
      <c r="E188" s="84">
        <f>Лист1!F188*$E$9</f>
        <v>3210.7999999999997</v>
      </c>
      <c r="F188" s="14">
        <f t="shared" si="11"/>
        <v>3852.9599999999996</v>
      </c>
      <c r="J188" s="85">
        <f t="shared" si="9"/>
        <v>3692.4199999999996</v>
      </c>
      <c r="K188" s="85">
        <f t="shared" si="10"/>
        <v>4430.9039999999995</v>
      </c>
      <c r="L188" s="94">
        <v>3692.4199999999996</v>
      </c>
      <c r="M188" s="94">
        <v>4430.9039999999995</v>
      </c>
    </row>
    <row r="189" spans="1:13" ht="15.6">
      <c r="A189" s="50">
        <v>21</v>
      </c>
      <c r="B189" s="20"/>
      <c r="C189" s="20" t="s">
        <v>362</v>
      </c>
      <c r="D189" s="51" t="s">
        <v>363</v>
      </c>
      <c r="E189" s="84">
        <f>Лист1!F189*$E$9</f>
        <v>27066.399999999998</v>
      </c>
      <c r="F189" s="14">
        <f t="shared" si="11"/>
        <v>32479.679999999997</v>
      </c>
      <c r="J189" s="85">
        <f t="shared" si="9"/>
        <v>31126.359999999993</v>
      </c>
      <c r="K189" s="85">
        <f t="shared" si="10"/>
        <v>37351.631999999991</v>
      </c>
      <c r="L189" s="94">
        <v>31126.359999999993</v>
      </c>
      <c r="M189" s="94">
        <v>37351.631999999991</v>
      </c>
    </row>
    <row r="190" spans="1:13" ht="15.6">
      <c r="A190" s="50">
        <v>22</v>
      </c>
      <c r="B190" s="52" t="s">
        <v>364</v>
      </c>
      <c r="C190" s="20" t="s">
        <v>365</v>
      </c>
      <c r="D190" s="51" t="s">
        <v>27</v>
      </c>
      <c r="E190" s="84">
        <f>Лист1!F190*$E$9</f>
        <v>3609.85</v>
      </c>
      <c r="F190" s="14">
        <f t="shared" si="11"/>
        <v>4331.82</v>
      </c>
      <c r="J190" s="85">
        <f t="shared" si="9"/>
        <v>4151.3274999999994</v>
      </c>
      <c r="K190" s="85">
        <f t="shared" si="10"/>
        <v>4981.5929999999989</v>
      </c>
      <c r="L190" s="94">
        <v>4151.3274999999994</v>
      </c>
      <c r="M190" s="94">
        <v>4981.5929999999989</v>
      </c>
    </row>
    <row r="191" spans="1:13" ht="15.6">
      <c r="A191" s="50">
        <v>23</v>
      </c>
      <c r="B191" s="20" t="s">
        <v>366</v>
      </c>
      <c r="C191" s="20" t="s">
        <v>367</v>
      </c>
      <c r="D191" s="51" t="s">
        <v>368</v>
      </c>
      <c r="E191" s="84">
        <f>Лист1!F191*$E$9</f>
        <v>12966.249999999998</v>
      </c>
      <c r="F191" s="14">
        <f t="shared" si="11"/>
        <v>15559.499999999996</v>
      </c>
      <c r="J191" s="85">
        <f t="shared" si="9"/>
        <v>14911.187499999996</v>
      </c>
      <c r="K191" s="85">
        <f t="shared" si="10"/>
        <v>17893.424999999996</v>
      </c>
      <c r="L191" s="94">
        <v>14911.187499999996</v>
      </c>
      <c r="M191" s="94">
        <v>17893.424999999996</v>
      </c>
    </row>
    <row r="192" spans="1:13" ht="15.6">
      <c r="A192" s="50">
        <v>24</v>
      </c>
      <c r="B192" s="20" t="s">
        <v>369</v>
      </c>
      <c r="C192" s="20" t="s">
        <v>370</v>
      </c>
      <c r="D192" s="51" t="s">
        <v>61</v>
      </c>
      <c r="E192" s="84">
        <f>Лист1!F192*$E$9</f>
        <v>331.2</v>
      </c>
      <c r="F192" s="14">
        <f t="shared" si="11"/>
        <v>397.44</v>
      </c>
      <c r="J192" s="85">
        <f t="shared" si="9"/>
        <v>380.87999999999994</v>
      </c>
      <c r="K192" s="85">
        <f t="shared" si="10"/>
        <v>457.05599999999993</v>
      </c>
      <c r="L192" s="94">
        <v>380.87999999999994</v>
      </c>
      <c r="M192" s="94">
        <v>457.05599999999993</v>
      </c>
    </row>
    <row r="193" spans="1:13" ht="15.6">
      <c r="A193" s="50">
        <v>25</v>
      </c>
      <c r="B193" s="20" t="s">
        <v>371</v>
      </c>
      <c r="C193" s="20" t="s">
        <v>372</v>
      </c>
      <c r="D193" s="51" t="s">
        <v>373</v>
      </c>
      <c r="E193" s="84">
        <f>Лист1!F193*$E$9</f>
        <v>2889.95</v>
      </c>
      <c r="F193" s="14">
        <f t="shared" si="11"/>
        <v>3467.9399999999996</v>
      </c>
      <c r="J193" s="85">
        <f t="shared" si="9"/>
        <v>3323.4424999999997</v>
      </c>
      <c r="K193" s="85">
        <f t="shared" si="10"/>
        <v>3988.1309999999994</v>
      </c>
      <c r="L193" s="94">
        <v>3323.4424999999997</v>
      </c>
      <c r="M193" s="94">
        <v>3988.1309999999994</v>
      </c>
    </row>
    <row r="194" spans="1:13" ht="15.6">
      <c r="A194" s="50">
        <v>26</v>
      </c>
      <c r="B194" s="52" t="s">
        <v>374</v>
      </c>
      <c r="C194" s="20" t="s">
        <v>375</v>
      </c>
      <c r="D194" s="51" t="s">
        <v>376</v>
      </c>
      <c r="E194" s="84">
        <f>Лист1!F194*$E$9</f>
        <v>830.3</v>
      </c>
      <c r="F194" s="14">
        <f t="shared" si="11"/>
        <v>996.3599999999999</v>
      </c>
      <c r="J194" s="85">
        <f t="shared" si="9"/>
        <v>954.84499999999991</v>
      </c>
      <c r="K194" s="85">
        <f t="shared" si="10"/>
        <v>1145.8139999999999</v>
      </c>
      <c r="L194" s="94">
        <v>954.84499999999991</v>
      </c>
      <c r="M194" s="94">
        <v>1145.8139999999999</v>
      </c>
    </row>
    <row r="195" spans="1:13" ht="15.6">
      <c r="A195" s="50">
        <v>27</v>
      </c>
      <c r="B195" s="20" t="s">
        <v>377</v>
      </c>
      <c r="C195" s="20" t="s">
        <v>378</v>
      </c>
      <c r="D195" s="51" t="s">
        <v>61</v>
      </c>
      <c r="E195" s="84">
        <f>Лист1!F195*$E$9</f>
        <v>135.69999999999999</v>
      </c>
      <c r="F195" s="14">
        <f t="shared" si="11"/>
        <v>162.83999999999997</v>
      </c>
      <c r="J195" s="85">
        <f t="shared" si="9"/>
        <v>156.05499999999998</v>
      </c>
      <c r="K195" s="85">
        <f t="shared" si="10"/>
        <v>187.26599999999996</v>
      </c>
      <c r="L195" s="94">
        <v>156.05499999999998</v>
      </c>
      <c r="M195" s="94">
        <v>187.26599999999996</v>
      </c>
    </row>
    <row r="196" spans="1:13" ht="15.6">
      <c r="A196" s="50">
        <v>28</v>
      </c>
      <c r="B196" s="20" t="s">
        <v>379</v>
      </c>
      <c r="C196" s="20" t="s">
        <v>380</v>
      </c>
      <c r="D196" s="51" t="s">
        <v>61</v>
      </c>
      <c r="E196" s="84">
        <f>Лист1!F196*$E$9</f>
        <v>159.85</v>
      </c>
      <c r="F196" s="14">
        <f t="shared" si="11"/>
        <v>191.82</v>
      </c>
      <c r="J196" s="85">
        <f t="shared" si="9"/>
        <v>183.82749999999999</v>
      </c>
      <c r="K196" s="85">
        <f t="shared" si="10"/>
        <v>220.59299999999999</v>
      </c>
      <c r="L196" s="94">
        <v>183.82749999999999</v>
      </c>
      <c r="M196" s="94">
        <v>220.59299999999999</v>
      </c>
    </row>
    <row r="197" spans="1:13" ht="15.6">
      <c r="A197" s="50">
        <v>29</v>
      </c>
      <c r="B197" s="20" t="s">
        <v>381</v>
      </c>
      <c r="C197" s="20" t="s">
        <v>382</v>
      </c>
      <c r="D197" s="51" t="s">
        <v>208</v>
      </c>
      <c r="E197" s="84">
        <f>Лист1!F197*$E$9</f>
        <v>3291.2999999999997</v>
      </c>
      <c r="F197" s="14">
        <f t="shared" si="11"/>
        <v>3949.5599999999995</v>
      </c>
      <c r="J197" s="85">
        <f t="shared" si="9"/>
        <v>3784.9949999999994</v>
      </c>
      <c r="K197" s="85">
        <f t="shared" si="10"/>
        <v>4541.9939999999988</v>
      </c>
      <c r="L197" s="94">
        <v>3784.9949999999994</v>
      </c>
      <c r="M197" s="94">
        <v>4541.9939999999988</v>
      </c>
    </row>
    <row r="198" spans="1:13" ht="15.6">
      <c r="A198" s="50">
        <v>30</v>
      </c>
      <c r="B198" s="20" t="s">
        <v>383</v>
      </c>
      <c r="C198" s="20" t="s">
        <v>384</v>
      </c>
      <c r="D198" s="51" t="s">
        <v>208</v>
      </c>
      <c r="E198" s="84">
        <f>Лист1!F198*$E$9</f>
        <v>3291.2999999999997</v>
      </c>
      <c r="F198" s="14">
        <f t="shared" si="11"/>
        <v>3949.5599999999995</v>
      </c>
      <c r="J198" s="85">
        <f t="shared" si="9"/>
        <v>3784.9949999999994</v>
      </c>
      <c r="K198" s="85">
        <f t="shared" si="10"/>
        <v>4541.9939999999988</v>
      </c>
      <c r="L198" s="94">
        <v>3784.9949999999994</v>
      </c>
      <c r="M198" s="94">
        <v>4541.9939999999988</v>
      </c>
    </row>
    <row r="199" spans="1:13" ht="15.6">
      <c r="A199" s="50">
        <v>31</v>
      </c>
      <c r="B199" s="20" t="s">
        <v>385</v>
      </c>
      <c r="C199" s="20" t="s">
        <v>386</v>
      </c>
      <c r="D199" s="51" t="s">
        <v>387</v>
      </c>
      <c r="E199" s="84">
        <f>Лист1!F199*$E$9</f>
        <v>2558.75</v>
      </c>
      <c r="F199" s="14">
        <f t="shared" si="11"/>
        <v>3070.5</v>
      </c>
      <c r="J199" s="85">
        <f t="shared" si="9"/>
        <v>2942.5625</v>
      </c>
      <c r="K199" s="85">
        <f t="shared" si="10"/>
        <v>3531.0749999999998</v>
      </c>
      <c r="L199" s="94">
        <v>2942.5625</v>
      </c>
      <c r="M199" s="94">
        <v>3531.0749999999998</v>
      </c>
    </row>
    <row r="200" spans="1:13" ht="15.6">
      <c r="A200" s="50">
        <v>32</v>
      </c>
      <c r="B200" s="20"/>
      <c r="C200" s="20" t="s">
        <v>388</v>
      </c>
      <c r="D200" s="51" t="s">
        <v>389</v>
      </c>
      <c r="E200" s="84">
        <f>Лист1!F200*$E$9</f>
        <v>1781.35</v>
      </c>
      <c r="F200" s="14">
        <f t="shared" si="11"/>
        <v>2137.62</v>
      </c>
      <c r="J200" s="85">
        <f t="shared" si="9"/>
        <v>2048.5524999999998</v>
      </c>
      <c r="K200" s="85">
        <f t="shared" si="10"/>
        <v>2458.2629999999995</v>
      </c>
      <c r="L200" s="94">
        <v>2048.5524999999998</v>
      </c>
      <c r="M200" s="94">
        <v>2458.2629999999995</v>
      </c>
    </row>
    <row r="201" spans="1:13" ht="15.6">
      <c r="A201" s="50">
        <v>33</v>
      </c>
      <c r="B201" s="20" t="s">
        <v>390</v>
      </c>
      <c r="C201" s="20" t="s">
        <v>391</v>
      </c>
      <c r="D201" s="51" t="s">
        <v>392</v>
      </c>
      <c r="E201" s="84">
        <f>Лист1!F201*$E$9</f>
        <v>1566.3</v>
      </c>
      <c r="F201" s="14">
        <f t="shared" si="11"/>
        <v>1879.56</v>
      </c>
      <c r="J201" s="85">
        <f t="shared" si="9"/>
        <v>1801.2449999999999</v>
      </c>
      <c r="K201" s="85">
        <f t="shared" si="10"/>
        <v>2161.4939999999997</v>
      </c>
      <c r="L201" s="94">
        <v>1801.2449999999999</v>
      </c>
      <c r="M201" s="94">
        <v>2161.4939999999997</v>
      </c>
    </row>
    <row r="202" spans="1:13" ht="15.6">
      <c r="A202" s="50">
        <v>34</v>
      </c>
      <c r="B202" s="20" t="s">
        <v>393</v>
      </c>
      <c r="C202" s="20" t="s">
        <v>394</v>
      </c>
      <c r="D202" s="51" t="s">
        <v>395</v>
      </c>
      <c r="E202" s="84">
        <f>Лист1!F202*$E$9</f>
        <v>6947.15</v>
      </c>
      <c r="F202" s="14">
        <f t="shared" si="11"/>
        <v>8336.58</v>
      </c>
      <c r="J202" s="85">
        <f t="shared" si="9"/>
        <v>7989.2224999999989</v>
      </c>
      <c r="K202" s="85">
        <f t="shared" si="10"/>
        <v>9587.0669999999991</v>
      </c>
      <c r="L202" s="94">
        <v>7989.2224999999989</v>
      </c>
      <c r="M202" s="94">
        <v>9587.0669999999991</v>
      </c>
    </row>
    <row r="203" spans="1:13" ht="15.6">
      <c r="A203" s="50">
        <v>35</v>
      </c>
      <c r="B203" s="20" t="s">
        <v>396</v>
      </c>
      <c r="C203" s="20" t="s">
        <v>397</v>
      </c>
      <c r="D203" s="51" t="s">
        <v>398</v>
      </c>
      <c r="E203" s="84">
        <f>Лист1!F203*$E$9</f>
        <v>1005.0999999999999</v>
      </c>
      <c r="F203" s="14">
        <f t="shared" si="11"/>
        <v>1206.1199999999999</v>
      </c>
      <c r="J203" s="85">
        <f t="shared" si="9"/>
        <v>1155.8649999999998</v>
      </c>
      <c r="K203" s="85">
        <f t="shared" si="10"/>
        <v>1387.0379999999998</v>
      </c>
      <c r="L203" s="94">
        <v>1155.8649999999998</v>
      </c>
      <c r="M203" s="94">
        <v>1387.0379999999998</v>
      </c>
    </row>
    <row r="204" spans="1:13" ht="15.6">
      <c r="A204" s="50">
        <v>36</v>
      </c>
      <c r="B204" s="20" t="s">
        <v>399</v>
      </c>
      <c r="C204" s="20" t="s">
        <v>400</v>
      </c>
      <c r="D204" s="51" t="s">
        <v>61</v>
      </c>
      <c r="E204" s="84">
        <f>Лист1!F204*$E$9</f>
        <v>1370.8</v>
      </c>
      <c r="F204" s="14">
        <f t="shared" si="11"/>
        <v>1644.9599999999998</v>
      </c>
      <c r="J204" s="85">
        <f t="shared" si="9"/>
        <v>1576.4199999999998</v>
      </c>
      <c r="K204" s="85">
        <f t="shared" si="10"/>
        <v>1891.7039999999997</v>
      </c>
      <c r="L204" s="94">
        <v>1576.4199999999998</v>
      </c>
      <c r="M204" s="94">
        <v>1891.7039999999997</v>
      </c>
    </row>
    <row r="205" spans="1:13" ht="15.6">
      <c r="A205" s="50">
        <v>37</v>
      </c>
      <c r="B205" s="20" t="s">
        <v>401</v>
      </c>
      <c r="C205" s="20" t="s">
        <v>402</v>
      </c>
      <c r="D205" s="51" t="s">
        <v>276</v>
      </c>
      <c r="E205" s="84">
        <f>Лист1!F205*$E$9</f>
        <v>297.84999999999997</v>
      </c>
      <c r="F205" s="14">
        <f t="shared" si="11"/>
        <v>357.41999999999996</v>
      </c>
      <c r="J205" s="85">
        <f t="shared" si="9"/>
        <v>342.52749999999992</v>
      </c>
      <c r="K205" s="85">
        <f t="shared" si="10"/>
        <v>411.0329999999999</v>
      </c>
      <c r="L205" s="94">
        <v>342.52749999999992</v>
      </c>
      <c r="M205" s="94">
        <v>411.0329999999999</v>
      </c>
    </row>
    <row r="206" spans="1:13" ht="15.6">
      <c r="A206" s="50">
        <v>38</v>
      </c>
      <c r="B206" s="20" t="s">
        <v>403</v>
      </c>
      <c r="C206" s="20" t="s">
        <v>404</v>
      </c>
      <c r="D206" s="51" t="s">
        <v>61</v>
      </c>
      <c r="E206" s="84">
        <f>Лист1!F206*$E$9</f>
        <v>311.64999999999998</v>
      </c>
      <c r="F206" s="14">
        <f t="shared" si="11"/>
        <v>373.97999999999996</v>
      </c>
      <c r="J206" s="85">
        <f t="shared" ref="J206:J269" si="12">E206*1.15</f>
        <v>358.39749999999992</v>
      </c>
      <c r="K206" s="85">
        <f t="shared" ref="K206:K269" si="13">J206*1.2</f>
        <v>430.07699999999988</v>
      </c>
      <c r="L206" s="94">
        <v>358.39749999999992</v>
      </c>
      <c r="M206" s="94">
        <v>430.07699999999988</v>
      </c>
    </row>
    <row r="207" spans="1:13" ht="15.6">
      <c r="A207" s="50">
        <v>39</v>
      </c>
      <c r="B207" s="20" t="s">
        <v>405</v>
      </c>
      <c r="C207" s="20" t="s">
        <v>406</v>
      </c>
      <c r="D207" s="51" t="s">
        <v>407</v>
      </c>
      <c r="E207" s="84">
        <f>Лист1!F207*$E$9</f>
        <v>2937.1</v>
      </c>
      <c r="F207" s="14">
        <f t="shared" si="11"/>
        <v>3524.52</v>
      </c>
      <c r="J207" s="85">
        <f t="shared" si="12"/>
        <v>3377.6649999999995</v>
      </c>
      <c r="K207" s="85">
        <f t="shared" si="13"/>
        <v>4053.1979999999994</v>
      </c>
      <c r="L207" s="94">
        <v>3377.6649999999995</v>
      </c>
      <c r="M207" s="94">
        <v>4053.1979999999994</v>
      </c>
    </row>
    <row r="208" spans="1:13" ht="15.6">
      <c r="A208" s="50">
        <v>40</v>
      </c>
      <c r="B208" s="20"/>
      <c r="C208" s="20" t="s">
        <v>408</v>
      </c>
      <c r="D208" s="51" t="s">
        <v>409</v>
      </c>
      <c r="E208" s="84">
        <f>Лист1!F208*$E$9</f>
        <v>424.34999999999997</v>
      </c>
      <c r="F208" s="14">
        <f t="shared" si="11"/>
        <v>509.21999999999991</v>
      </c>
      <c r="J208" s="85">
        <f t="shared" si="12"/>
        <v>488.00249999999994</v>
      </c>
      <c r="K208" s="85">
        <f t="shared" si="13"/>
        <v>585.60299999999995</v>
      </c>
      <c r="L208" s="94">
        <v>488.00249999999994</v>
      </c>
      <c r="M208" s="94">
        <v>585.60299999999995</v>
      </c>
    </row>
    <row r="209" spans="1:13" ht="15.6">
      <c r="A209" s="50">
        <v>41</v>
      </c>
      <c r="B209" s="20"/>
      <c r="C209" s="20" t="s">
        <v>410</v>
      </c>
      <c r="D209" s="51" t="s">
        <v>411</v>
      </c>
      <c r="E209" s="84">
        <f>Лист1!F209*$E$9</f>
        <v>1233.9499999999998</v>
      </c>
      <c r="F209" s="14">
        <f t="shared" si="11"/>
        <v>1480.7399999999998</v>
      </c>
      <c r="J209" s="85">
        <f t="shared" si="12"/>
        <v>1419.0424999999998</v>
      </c>
      <c r="K209" s="85">
        <f t="shared" si="13"/>
        <v>1702.8509999999997</v>
      </c>
      <c r="L209" s="94">
        <v>1419.0424999999998</v>
      </c>
      <c r="M209" s="94">
        <v>1702.8509999999997</v>
      </c>
    </row>
    <row r="210" spans="1:13" ht="15.6">
      <c r="A210" s="50">
        <v>42</v>
      </c>
      <c r="B210" s="20"/>
      <c r="C210" s="20" t="s">
        <v>412</v>
      </c>
      <c r="D210" s="51" t="s">
        <v>411</v>
      </c>
      <c r="E210" s="84">
        <f>Лист1!F210*$E$9</f>
        <v>1233.9499999999998</v>
      </c>
      <c r="F210" s="14">
        <f t="shared" si="11"/>
        <v>1480.7399999999998</v>
      </c>
      <c r="J210" s="85">
        <f t="shared" si="12"/>
        <v>1419.0424999999998</v>
      </c>
      <c r="K210" s="85">
        <f t="shared" si="13"/>
        <v>1702.8509999999997</v>
      </c>
      <c r="L210" s="94">
        <v>1419.0424999999998</v>
      </c>
      <c r="M210" s="94">
        <v>1702.8509999999997</v>
      </c>
    </row>
    <row r="211" spans="1:13" ht="15.6">
      <c r="A211" s="50">
        <v>43</v>
      </c>
      <c r="B211" s="20"/>
      <c r="C211" s="20" t="s">
        <v>413</v>
      </c>
      <c r="D211" s="51" t="s">
        <v>296</v>
      </c>
      <c r="E211" s="84">
        <f>Лист1!F211*$E$9</f>
        <v>319.7</v>
      </c>
      <c r="F211" s="14">
        <f t="shared" si="11"/>
        <v>383.64</v>
      </c>
      <c r="J211" s="85">
        <f t="shared" si="12"/>
        <v>367.65499999999997</v>
      </c>
      <c r="K211" s="85">
        <f t="shared" si="13"/>
        <v>441.18599999999998</v>
      </c>
      <c r="L211" s="94">
        <v>367.65499999999997</v>
      </c>
      <c r="M211" s="94">
        <v>441.18599999999998</v>
      </c>
    </row>
    <row r="212" spans="1:13" ht="15.6">
      <c r="A212" s="50">
        <v>44</v>
      </c>
      <c r="B212" s="20" t="s">
        <v>414</v>
      </c>
      <c r="C212" s="20" t="s">
        <v>415</v>
      </c>
      <c r="D212" s="51" t="s">
        <v>416</v>
      </c>
      <c r="E212" s="84">
        <f>Лист1!F212*$E$9</f>
        <v>113.85</v>
      </c>
      <c r="F212" s="14">
        <f t="shared" si="11"/>
        <v>136.61999999999998</v>
      </c>
      <c r="J212" s="85">
        <f t="shared" si="12"/>
        <v>130.92749999999998</v>
      </c>
      <c r="K212" s="85">
        <f t="shared" si="13"/>
        <v>157.11299999999997</v>
      </c>
      <c r="L212" s="94">
        <v>130.92749999999998</v>
      </c>
      <c r="M212" s="94">
        <v>157.11299999999997</v>
      </c>
    </row>
    <row r="213" spans="1:13" ht="15.6">
      <c r="A213" s="50">
        <v>45</v>
      </c>
      <c r="B213" s="20" t="s">
        <v>417</v>
      </c>
      <c r="C213" s="20" t="s">
        <v>418</v>
      </c>
      <c r="D213" s="51" t="s">
        <v>276</v>
      </c>
      <c r="E213" s="84">
        <f>Лист1!F213*$E$9</f>
        <v>606.04999999999995</v>
      </c>
      <c r="F213" s="14">
        <f t="shared" si="11"/>
        <v>727.25999999999988</v>
      </c>
      <c r="J213" s="85">
        <f t="shared" si="12"/>
        <v>696.95749999999987</v>
      </c>
      <c r="K213" s="85">
        <f t="shared" si="13"/>
        <v>836.34899999999982</v>
      </c>
      <c r="L213" s="94">
        <v>696.95749999999987</v>
      </c>
      <c r="M213" s="94">
        <v>836.34899999999982</v>
      </c>
    </row>
    <row r="214" spans="1:13" ht="15.6">
      <c r="A214" s="50">
        <v>46</v>
      </c>
      <c r="B214" s="20" t="s">
        <v>419</v>
      </c>
      <c r="C214" s="20" t="s">
        <v>420</v>
      </c>
      <c r="D214" s="51" t="s">
        <v>61</v>
      </c>
      <c r="E214" s="84">
        <f>Лист1!F214*$E$9</f>
        <v>159.85</v>
      </c>
      <c r="F214" s="14">
        <f t="shared" si="11"/>
        <v>191.82</v>
      </c>
      <c r="J214" s="85">
        <f t="shared" si="12"/>
        <v>183.82749999999999</v>
      </c>
      <c r="K214" s="85">
        <f t="shared" si="13"/>
        <v>220.59299999999999</v>
      </c>
      <c r="L214" s="94">
        <v>183.82749999999999</v>
      </c>
      <c r="M214" s="94">
        <v>220.59299999999999</v>
      </c>
    </row>
    <row r="215" spans="1:13" ht="15.6">
      <c r="A215" s="50">
        <v>47</v>
      </c>
      <c r="B215" s="20" t="s">
        <v>421</v>
      </c>
      <c r="C215" s="20" t="s">
        <v>422</v>
      </c>
      <c r="D215" s="51" t="s">
        <v>296</v>
      </c>
      <c r="E215" s="84">
        <f>Лист1!F215*$E$9</f>
        <v>593.4</v>
      </c>
      <c r="F215" s="14">
        <f t="shared" si="11"/>
        <v>712.07999999999993</v>
      </c>
      <c r="J215" s="85">
        <f t="shared" si="12"/>
        <v>682.41</v>
      </c>
      <c r="K215" s="85">
        <f t="shared" si="13"/>
        <v>818.89199999999994</v>
      </c>
      <c r="L215" s="94">
        <v>682.41</v>
      </c>
      <c r="M215" s="94">
        <v>818.89199999999994</v>
      </c>
    </row>
    <row r="216" spans="1:13" ht="15.6">
      <c r="A216" s="50">
        <v>48</v>
      </c>
      <c r="B216" s="20" t="s">
        <v>423</v>
      </c>
      <c r="C216" s="20" t="s">
        <v>424</v>
      </c>
      <c r="D216" s="51" t="s">
        <v>61</v>
      </c>
      <c r="E216" s="84">
        <f>Лист1!F216*$E$9</f>
        <v>147.19999999999999</v>
      </c>
      <c r="F216" s="14">
        <f t="shared" si="11"/>
        <v>176.64</v>
      </c>
      <c r="J216" s="85">
        <f t="shared" si="12"/>
        <v>169.27999999999997</v>
      </c>
      <c r="K216" s="85">
        <f t="shared" si="13"/>
        <v>203.13599999999997</v>
      </c>
      <c r="L216" s="94">
        <v>169.27999999999997</v>
      </c>
      <c r="M216" s="94">
        <v>203.13599999999997</v>
      </c>
    </row>
    <row r="217" spans="1:13" ht="15.6">
      <c r="A217" s="50">
        <v>49</v>
      </c>
      <c r="B217" s="20" t="s">
        <v>425</v>
      </c>
      <c r="C217" s="20" t="s">
        <v>426</v>
      </c>
      <c r="D217" s="51" t="s">
        <v>296</v>
      </c>
      <c r="E217" s="84">
        <f>Лист1!F217*$E$9</f>
        <v>319.7</v>
      </c>
      <c r="F217" s="14">
        <f t="shared" si="11"/>
        <v>383.64</v>
      </c>
      <c r="J217" s="85">
        <f t="shared" si="12"/>
        <v>367.65499999999997</v>
      </c>
      <c r="K217" s="85">
        <f t="shared" si="13"/>
        <v>441.18599999999998</v>
      </c>
      <c r="L217" s="94">
        <v>367.65499999999997</v>
      </c>
      <c r="M217" s="94">
        <v>441.18599999999998</v>
      </c>
    </row>
    <row r="218" spans="1:13" ht="15.6">
      <c r="A218" s="50">
        <v>50</v>
      </c>
      <c r="B218" s="20" t="s">
        <v>427</v>
      </c>
      <c r="C218" s="20" t="s">
        <v>428</v>
      </c>
      <c r="D218" s="51" t="s">
        <v>429</v>
      </c>
      <c r="E218" s="84">
        <f>Лист1!F218*$E$9</f>
        <v>57.499999999999993</v>
      </c>
      <c r="F218" s="14">
        <f t="shared" si="11"/>
        <v>68.999999999999986</v>
      </c>
      <c r="J218" s="85">
        <f t="shared" si="12"/>
        <v>66.124999999999986</v>
      </c>
      <c r="K218" s="85">
        <f t="shared" si="13"/>
        <v>79.34999999999998</v>
      </c>
      <c r="L218" s="94">
        <v>66.124999999999986</v>
      </c>
      <c r="M218" s="94">
        <v>79.34999999999998</v>
      </c>
    </row>
    <row r="219" spans="1:13" ht="15.6">
      <c r="A219" s="50">
        <v>51</v>
      </c>
      <c r="B219" s="20" t="s">
        <v>430</v>
      </c>
      <c r="C219" s="20" t="s">
        <v>431</v>
      </c>
      <c r="D219" s="51" t="s">
        <v>432</v>
      </c>
      <c r="E219" s="84">
        <f>Лист1!F219*$E$9</f>
        <v>424.34999999999997</v>
      </c>
      <c r="F219" s="14">
        <f t="shared" si="11"/>
        <v>509.21999999999991</v>
      </c>
      <c r="J219" s="85">
        <f t="shared" si="12"/>
        <v>488.00249999999994</v>
      </c>
      <c r="K219" s="85">
        <f t="shared" si="13"/>
        <v>585.60299999999995</v>
      </c>
      <c r="L219" s="94">
        <v>488.00249999999994</v>
      </c>
      <c r="M219" s="94">
        <v>585.60299999999995</v>
      </c>
    </row>
    <row r="220" spans="1:13" ht="15.6">
      <c r="A220" s="50">
        <v>52</v>
      </c>
      <c r="B220" s="20" t="s">
        <v>433</v>
      </c>
      <c r="C220" s="20" t="s">
        <v>434</v>
      </c>
      <c r="D220" s="51" t="s">
        <v>61</v>
      </c>
      <c r="E220" s="84">
        <f>Лист1!F220*$E$9</f>
        <v>205.85</v>
      </c>
      <c r="F220" s="14">
        <f t="shared" si="11"/>
        <v>247.01999999999998</v>
      </c>
      <c r="J220" s="85">
        <f t="shared" si="12"/>
        <v>236.72749999999996</v>
      </c>
      <c r="K220" s="85">
        <f t="shared" si="13"/>
        <v>284.07299999999992</v>
      </c>
      <c r="L220" s="94">
        <v>236.72749999999996</v>
      </c>
      <c r="M220" s="94">
        <v>284.07299999999992</v>
      </c>
    </row>
    <row r="221" spans="1:13" ht="15.6">
      <c r="A221" s="50">
        <v>53</v>
      </c>
      <c r="B221" s="20" t="s">
        <v>435</v>
      </c>
      <c r="C221" s="20" t="s">
        <v>436</v>
      </c>
      <c r="D221" s="51" t="s">
        <v>61</v>
      </c>
      <c r="E221" s="84">
        <f>Лист1!F221*$E$9</f>
        <v>217.35</v>
      </c>
      <c r="F221" s="14">
        <f t="shared" si="11"/>
        <v>260.82</v>
      </c>
      <c r="J221" s="85">
        <f t="shared" si="12"/>
        <v>249.95249999999999</v>
      </c>
      <c r="K221" s="85">
        <f t="shared" si="13"/>
        <v>299.94299999999998</v>
      </c>
      <c r="L221" s="94">
        <v>249.95249999999999</v>
      </c>
      <c r="M221" s="94">
        <v>299.94299999999998</v>
      </c>
    </row>
    <row r="222" spans="1:13" ht="15.6">
      <c r="A222" s="50">
        <v>54</v>
      </c>
      <c r="B222" s="20" t="s">
        <v>437</v>
      </c>
      <c r="C222" s="20" t="s">
        <v>438</v>
      </c>
      <c r="D222" s="51" t="s">
        <v>61</v>
      </c>
      <c r="E222" s="84">
        <f>Лист1!F222*$E$9</f>
        <v>90.85</v>
      </c>
      <c r="F222" s="14">
        <f t="shared" si="11"/>
        <v>109.02</v>
      </c>
      <c r="J222" s="85">
        <f t="shared" si="12"/>
        <v>104.47749999999999</v>
      </c>
      <c r="K222" s="85">
        <f t="shared" si="13"/>
        <v>125.37299999999999</v>
      </c>
      <c r="L222" s="94">
        <v>104.47749999999999</v>
      </c>
      <c r="M222" s="94">
        <v>125.37299999999999</v>
      </c>
    </row>
    <row r="223" spans="1:13" ht="15.6">
      <c r="A223" s="50">
        <v>55</v>
      </c>
      <c r="B223" s="20" t="s">
        <v>439</v>
      </c>
      <c r="C223" s="20" t="s">
        <v>440</v>
      </c>
      <c r="D223" s="51" t="s">
        <v>61</v>
      </c>
      <c r="E223" s="84">
        <f>Лист1!F223*$E$9</f>
        <v>90.85</v>
      </c>
      <c r="F223" s="14">
        <f t="shared" si="11"/>
        <v>109.02</v>
      </c>
      <c r="J223" s="85">
        <f t="shared" si="12"/>
        <v>104.47749999999999</v>
      </c>
      <c r="K223" s="85">
        <f t="shared" si="13"/>
        <v>125.37299999999999</v>
      </c>
      <c r="L223" s="94">
        <v>104.47749999999999</v>
      </c>
      <c r="M223" s="94">
        <v>125.37299999999999</v>
      </c>
    </row>
    <row r="224" spans="1:13" ht="15.6">
      <c r="A224" s="50">
        <v>56</v>
      </c>
      <c r="B224" s="20" t="s">
        <v>441</v>
      </c>
      <c r="C224" s="20" t="s">
        <v>442</v>
      </c>
      <c r="D224" s="51" t="s">
        <v>61</v>
      </c>
      <c r="E224" s="84">
        <f>Лист1!F224*$E$9</f>
        <v>113.85</v>
      </c>
      <c r="F224" s="14">
        <f t="shared" si="11"/>
        <v>136.61999999999998</v>
      </c>
      <c r="J224" s="85">
        <f t="shared" si="12"/>
        <v>130.92749999999998</v>
      </c>
      <c r="K224" s="85">
        <f t="shared" si="13"/>
        <v>157.11299999999997</v>
      </c>
      <c r="L224" s="94">
        <v>130.92749999999998</v>
      </c>
      <c r="M224" s="94">
        <v>157.11299999999997</v>
      </c>
    </row>
    <row r="225" spans="1:13" ht="15.6">
      <c r="A225" s="50">
        <v>57</v>
      </c>
      <c r="B225" s="20"/>
      <c r="C225" s="20" t="s">
        <v>443</v>
      </c>
      <c r="D225" s="51" t="s">
        <v>276</v>
      </c>
      <c r="E225" s="84">
        <f>Лист1!F225*$E$9</f>
        <v>502.54999999999995</v>
      </c>
      <c r="F225" s="14">
        <f t="shared" si="11"/>
        <v>603.05999999999995</v>
      </c>
      <c r="J225" s="85">
        <f t="shared" si="12"/>
        <v>577.93249999999989</v>
      </c>
      <c r="K225" s="85">
        <f t="shared" si="13"/>
        <v>693.51899999999989</v>
      </c>
      <c r="L225" s="94">
        <v>577.93249999999989</v>
      </c>
      <c r="M225" s="94">
        <v>693.51899999999989</v>
      </c>
    </row>
    <row r="226" spans="1:13" ht="15.6">
      <c r="A226" s="50">
        <v>58</v>
      </c>
      <c r="B226" s="20" t="s">
        <v>444</v>
      </c>
      <c r="C226" s="20" t="s">
        <v>445</v>
      </c>
      <c r="D226" s="51" t="s">
        <v>276</v>
      </c>
      <c r="E226" s="84">
        <f>Лист1!F226*$E$9</f>
        <v>227.7</v>
      </c>
      <c r="F226" s="14">
        <f t="shared" si="11"/>
        <v>273.23999999999995</v>
      </c>
      <c r="J226" s="85">
        <f t="shared" si="12"/>
        <v>261.85499999999996</v>
      </c>
      <c r="K226" s="85">
        <f t="shared" si="13"/>
        <v>314.22599999999994</v>
      </c>
      <c r="L226" s="94">
        <v>261.85499999999996</v>
      </c>
      <c r="M226" s="94">
        <v>314.22599999999994</v>
      </c>
    </row>
    <row r="227" spans="1:13" ht="15.6">
      <c r="A227" s="50">
        <v>59</v>
      </c>
      <c r="B227" s="20"/>
      <c r="C227" s="20" t="s">
        <v>446</v>
      </c>
      <c r="D227" s="51" t="s">
        <v>447</v>
      </c>
      <c r="E227" s="84">
        <f>Лист1!F227*$E$9</f>
        <v>1074.0999999999999</v>
      </c>
      <c r="F227" s="14">
        <f t="shared" si="11"/>
        <v>1288.9199999999998</v>
      </c>
      <c r="J227" s="85">
        <f t="shared" si="12"/>
        <v>1235.2149999999997</v>
      </c>
      <c r="K227" s="85">
        <f t="shared" si="13"/>
        <v>1482.2579999999996</v>
      </c>
      <c r="L227" s="94">
        <v>1235.2149999999997</v>
      </c>
      <c r="M227" s="94">
        <v>1482.2579999999996</v>
      </c>
    </row>
    <row r="228" spans="1:13" ht="15.6">
      <c r="A228" s="50">
        <v>60</v>
      </c>
      <c r="B228" s="20" t="s">
        <v>448</v>
      </c>
      <c r="C228" s="20" t="s">
        <v>449</v>
      </c>
      <c r="D228" s="51" t="s">
        <v>298</v>
      </c>
      <c r="E228" s="84">
        <f>Лист1!F228*$E$9</f>
        <v>1108.5999999999999</v>
      </c>
      <c r="F228" s="14">
        <f t="shared" si="11"/>
        <v>1330.32</v>
      </c>
      <c r="J228" s="85">
        <f t="shared" si="12"/>
        <v>1274.8899999999999</v>
      </c>
      <c r="K228" s="85">
        <f t="shared" si="13"/>
        <v>1529.8679999999997</v>
      </c>
      <c r="L228" s="94">
        <v>1274.8899999999999</v>
      </c>
      <c r="M228" s="94">
        <v>1529.8679999999997</v>
      </c>
    </row>
    <row r="229" spans="1:13" ht="15.6">
      <c r="A229" s="50">
        <v>61</v>
      </c>
      <c r="B229" s="20" t="s">
        <v>450</v>
      </c>
      <c r="C229" s="20" t="s">
        <v>451</v>
      </c>
      <c r="D229" s="51" t="s">
        <v>452</v>
      </c>
      <c r="E229" s="84">
        <f>Лист1!F229*$E$9</f>
        <v>309.34999999999997</v>
      </c>
      <c r="F229" s="14">
        <f t="shared" si="11"/>
        <v>371.21999999999997</v>
      </c>
      <c r="J229" s="85">
        <f t="shared" si="12"/>
        <v>355.75249999999994</v>
      </c>
      <c r="K229" s="85">
        <f t="shared" si="13"/>
        <v>426.90299999999991</v>
      </c>
      <c r="L229" s="94">
        <v>355.75249999999994</v>
      </c>
      <c r="M229" s="94">
        <v>426.90299999999991</v>
      </c>
    </row>
    <row r="230" spans="1:13" ht="15.6">
      <c r="A230" s="50">
        <v>62</v>
      </c>
      <c r="B230" s="20" t="s">
        <v>453</v>
      </c>
      <c r="C230" s="20" t="s">
        <v>454</v>
      </c>
      <c r="D230" s="51" t="s">
        <v>455</v>
      </c>
      <c r="E230" s="84">
        <f>Лист1!F230*$E$9</f>
        <v>971.74999999999989</v>
      </c>
      <c r="F230" s="14">
        <f t="shared" si="11"/>
        <v>1166.0999999999999</v>
      </c>
      <c r="J230" s="85">
        <f t="shared" si="12"/>
        <v>1117.5124999999998</v>
      </c>
      <c r="K230" s="85">
        <f t="shared" si="13"/>
        <v>1341.0149999999996</v>
      </c>
      <c r="L230" s="94">
        <v>1117.5124999999998</v>
      </c>
      <c r="M230" s="94">
        <v>1341.0149999999996</v>
      </c>
    </row>
    <row r="231" spans="1:13" ht="15.6">
      <c r="A231" s="50">
        <v>63</v>
      </c>
      <c r="B231" s="20" t="s">
        <v>456</v>
      </c>
      <c r="C231" s="20" t="s">
        <v>457</v>
      </c>
      <c r="D231" s="51" t="s">
        <v>458</v>
      </c>
      <c r="E231" s="84">
        <f>Лист1!F231*$E$9</f>
        <v>911.94999999999993</v>
      </c>
      <c r="F231" s="14">
        <f t="shared" si="11"/>
        <v>1094.3399999999999</v>
      </c>
      <c r="J231" s="85">
        <f t="shared" si="12"/>
        <v>1048.7424999999998</v>
      </c>
      <c r="K231" s="85">
        <f t="shared" si="13"/>
        <v>1258.4909999999998</v>
      </c>
      <c r="L231" s="94">
        <v>1048.7424999999998</v>
      </c>
      <c r="M231" s="94">
        <v>1258.4909999999998</v>
      </c>
    </row>
    <row r="232" spans="1:13" ht="15.6">
      <c r="A232" s="50">
        <v>64</v>
      </c>
      <c r="B232" s="20" t="s">
        <v>459</v>
      </c>
      <c r="C232" s="20" t="s">
        <v>460</v>
      </c>
      <c r="D232" s="51" t="s">
        <v>461</v>
      </c>
      <c r="E232" s="84">
        <f>Лист1!F232*$E$9</f>
        <v>3529.35</v>
      </c>
      <c r="F232" s="14">
        <f t="shared" si="11"/>
        <v>4235.2199999999993</v>
      </c>
      <c r="J232" s="85">
        <f t="shared" si="12"/>
        <v>4058.7524999999996</v>
      </c>
      <c r="K232" s="85">
        <f t="shared" si="13"/>
        <v>4870.5029999999997</v>
      </c>
      <c r="L232" s="94">
        <v>4058.7524999999996</v>
      </c>
      <c r="M232" s="94">
        <v>4870.5029999999997</v>
      </c>
    </row>
    <row r="233" spans="1:13" ht="15.6">
      <c r="A233" s="50">
        <v>65</v>
      </c>
      <c r="B233" s="20" t="s">
        <v>462</v>
      </c>
      <c r="C233" s="20" t="s">
        <v>463</v>
      </c>
      <c r="D233" s="51" t="s">
        <v>464</v>
      </c>
      <c r="E233" s="84">
        <f>Лист1!F233*$E$9</f>
        <v>159.85</v>
      </c>
      <c r="F233" s="14">
        <f t="shared" ref="F233:F296" si="14">E233*$G$10</f>
        <v>191.82</v>
      </c>
      <c r="J233" s="85">
        <f t="shared" si="12"/>
        <v>183.82749999999999</v>
      </c>
      <c r="K233" s="85">
        <f t="shared" si="13"/>
        <v>220.59299999999999</v>
      </c>
      <c r="L233" s="94">
        <v>183.82749999999999</v>
      </c>
      <c r="M233" s="94">
        <v>220.59299999999999</v>
      </c>
    </row>
    <row r="234" spans="1:13" ht="15.6">
      <c r="A234" s="50">
        <v>66</v>
      </c>
      <c r="B234" s="20"/>
      <c r="C234" s="20" t="s">
        <v>465</v>
      </c>
      <c r="D234" s="51" t="s">
        <v>198</v>
      </c>
      <c r="E234" s="84">
        <f>Лист1!F234*$E$9</f>
        <v>11.5</v>
      </c>
      <c r="F234" s="14">
        <f t="shared" si="14"/>
        <v>13.799999999999999</v>
      </c>
      <c r="J234" s="85">
        <f t="shared" si="12"/>
        <v>13.225</v>
      </c>
      <c r="K234" s="85">
        <f t="shared" si="13"/>
        <v>15.87</v>
      </c>
      <c r="L234" s="94">
        <v>13.225</v>
      </c>
      <c r="M234" s="94">
        <v>15.87</v>
      </c>
    </row>
    <row r="235" spans="1:13" ht="15.6">
      <c r="A235" s="50">
        <v>67</v>
      </c>
      <c r="B235" s="20" t="s">
        <v>466</v>
      </c>
      <c r="C235" s="20" t="s">
        <v>467</v>
      </c>
      <c r="D235" s="51" t="s">
        <v>328</v>
      </c>
      <c r="E235" s="84">
        <f>Лист1!F235*$E$9</f>
        <v>218.49999999999997</v>
      </c>
      <c r="F235" s="14">
        <f t="shared" si="14"/>
        <v>262.19999999999993</v>
      </c>
      <c r="J235" s="85">
        <f t="shared" si="12"/>
        <v>251.27499999999995</v>
      </c>
      <c r="K235" s="85">
        <f t="shared" si="13"/>
        <v>301.52999999999992</v>
      </c>
      <c r="L235" s="94">
        <v>251.27499999999995</v>
      </c>
      <c r="M235" s="94">
        <v>301.52999999999992</v>
      </c>
    </row>
    <row r="236" spans="1:13" ht="15.6">
      <c r="A236" s="50">
        <v>68</v>
      </c>
      <c r="B236" s="20" t="s">
        <v>468</v>
      </c>
      <c r="C236" s="20" t="s">
        <v>469</v>
      </c>
      <c r="D236" s="51" t="s">
        <v>470</v>
      </c>
      <c r="E236" s="84">
        <f>Лист1!F236*$E$9</f>
        <v>126.49999999999999</v>
      </c>
      <c r="F236" s="14">
        <f t="shared" si="14"/>
        <v>151.79999999999998</v>
      </c>
      <c r="J236" s="85">
        <f t="shared" si="12"/>
        <v>145.47499999999997</v>
      </c>
      <c r="K236" s="85">
        <f t="shared" si="13"/>
        <v>174.56999999999996</v>
      </c>
      <c r="L236" s="94">
        <v>145.47499999999997</v>
      </c>
      <c r="M236" s="94">
        <v>174.56999999999996</v>
      </c>
    </row>
    <row r="237" spans="1:13" ht="15.6">
      <c r="A237" s="50">
        <v>69</v>
      </c>
      <c r="B237" s="20" t="s">
        <v>471</v>
      </c>
      <c r="C237" s="20" t="s">
        <v>472</v>
      </c>
      <c r="D237" s="51" t="s">
        <v>296</v>
      </c>
      <c r="E237" s="84">
        <f>Лист1!F237*$E$9</f>
        <v>331.2</v>
      </c>
      <c r="F237" s="14">
        <f t="shared" si="14"/>
        <v>397.44</v>
      </c>
      <c r="J237" s="85">
        <f t="shared" si="12"/>
        <v>380.87999999999994</v>
      </c>
      <c r="K237" s="85">
        <f t="shared" si="13"/>
        <v>457.05599999999993</v>
      </c>
      <c r="L237" s="94">
        <v>380.87999999999994</v>
      </c>
      <c r="M237" s="94">
        <v>457.05599999999993</v>
      </c>
    </row>
    <row r="238" spans="1:13" ht="15.6">
      <c r="A238" s="50">
        <v>70</v>
      </c>
      <c r="B238" s="20" t="s">
        <v>473</v>
      </c>
      <c r="C238" s="20" t="s">
        <v>474</v>
      </c>
      <c r="D238" s="51" t="s">
        <v>475</v>
      </c>
      <c r="E238" s="84">
        <f>Лист1!F238*$E$9</f>
        <v>685.4</v>
      </c>
      <c r="F238" s="14">
        <f t="shared" si="14"/>
        <v>822.4799999999999</v>
      </c>
      <c r="J238" s="85">
        <f t="shared" si="12"/>
        <v>788.20999999999992</v>
      </c>
      <c r="K238" s="85">
        <f t="shared" si="13"/>
        <v>945.85199999999986</v>
      </c>
      <c r="L238" s="94">
        <v>788.20999999999992</v>
      </c>
      <c r="M238" s="94">
        <v>945.85199999999986</v>
      </c>
    </row>
    <row r="239" spans="1:13" ht="15.6">
      <c r="A239" s="50">
        <v>71</v>
      </c>
      <c r="B239" s="20" t="s">
        <v>476</v>
      </c>
      <c r="C239" s="20" t="s">
        <v>477</v>
      </c>
      <c r="D239" s="51" t="s">
        <v>478</v>
      </c>
      <c r="E239" s="84">
        <f>Лист1!F239*$E$9</f>
        <v>492.2</v>
      </c>
      <c r="F239" s="14">
        <f t="shared" si="14"/>
        <v>590.64</v>
      </c>
      <c r="J239" s="85">
        <f t="shared" si="12"/>
        <v>566.03</v>
      </c>
      <c r="K239" s="85">
        <f t="shared" si="13"/>
        <v>679.23599999999999</v>
      </c>
      <c r="L239" s="94">
        <v>566.03</v>
      </c>
      <c r="M239" s="94">
        <v>679.23599999999999</v>
      </c>
    </row>
    <row r="240" spans="1:13" ht="15.6">
      <c r="A240" s="50">
        <v>72</v>
      </c>
      <c r="B240" s="20" t="s">
        <v>479</v>
      </c>
      <c r="C240" s="20" t="s">
        <v>480</v>
      </c>
      <c r="D240" s="51" t="s">
        <v>198</v>
      </c>
      <c r="E240" s="84">
        <f>Лист1!F240*$E$9</f>
        <v>184</v>
      </c>
      <c r="F240" s="14">
        <f t="shared" si="14"/>
        <v>220.79999999999998</v>
      </c>
      <c r="J240" s="85">
        <f t="shared" si="12"/>
        <v>211.6</v>
      </c>
      <c r="K240" s="85">
        <f t="shared" si="13"/>
        <v>253.92</v>
      </c>
      <c r="L240" s="94">
        <v>211.6</v>
      </c>
      <c r="M240" s="94">
        <v>253.92</v>
      </c>
    </row>
    <row r="241" spans="1:13" ht="15.6">
      <c r="A241" s="50">
        <v>73</v>
      </c>
      <c r="B241" s="20"/>
      <c r="C241" s="20" t="s">
        <v>481</v>
      </c>
      <c r="D241" s="51" t="s">
        <v>482</v>
      </c>
      <c r="E241" s="84">
        <f>Лист1!F241*$E$9</f>
        <v>135.69999999999999</v>
      </c>
      <c r="F241" s="14">
        <f t="shared" si="14"/>
        <v>162.83999999999997</v>
      </c>
      <c r="J241" s="85">
        <f t="shared" si="12"/>
        <v>156.05499999999998</v>
      </c>
      <c r="K241" s="85">
        <f t="shared" si="13"/>
        <v>187.26599999999996</v>
      </c>
      <c r="L241" s="94">
        <v>156.05499999999998</v>
      </c>
      <c r="M241" s="94">
        <v>187.26599999999996</v>
      </c>
    </row>
    <row r="242" spans="1:13" ht="15.6">
      <c r="A242" s="50">
        <v>74</v>
      </c>
      <c r="B242" s="20" t="s">
        <v>483</v>
      </c>
      <c r="C242" s="20" t="s">
        <v>484</v>
      </c>
      <c r="D242" s="51" t="s">
        <v>485</v>
      </c>
      <c r="E242" s="84">
        <f>Лист1!F242*$E$9</f>
        <v>57.499999999999993</v>
      </c>
      <c r="F242" s="14">
        <f t="shared" si="14"/>
        <v>68.999999999999986</v>
      </c>
      <c r="J242" s="85">
        <f t="shared" si="12"/>
        <v>66.124999999999986</v>
      </c>
      <c r="K242" s="85">
        <f t="shared" si="13"/>
        <v>79.34999999999998</v>
      </c>
      <c r="L242" s="94">
        <v>66.124999999999986</v>
      </c>
      <c r="M242" s="94">
        <v>79.34999999999998</v>
      </c>
    </row>
    <row r="243" spans="1:13" ht="15.6">
      <c r="A243" s="50">
        <v>75</v>
      </c>
      <c r="B243" s="20" t="s">
        <v>486</v>
      </c>
      <c r="C243" s="20" t="s">
        <v>487</v>
      </c>
      <c r="D243" s="51" t="s">
        <v>488</v>
      </c>
      <c r="E243" s="84">
        <f>Лист1!F243*$E$9</f>
        <v>159.85</v>
      </c>
      <c r="F243" s="14">
        <f t="shared" si="14"/>
        <v>191.82</v>
      </c>
      <c r="J243" s="85">
        <f t="shared" si="12"/>
        <v>183.82749999999999</v>
      </c>
      <c r="K243" s="85">
        <f t="shared" si="13"/>
        <v>220.59299999999999</v>
      </c>
      <c r="L243" s="94">
        <v>183.82749999999999</v>
      </c>
      <c r="M243" s="94">
        <v>220.59299999999999</v>
      </c>
    </row>
    <row r="244" spans="1:13" ht="15.6">
      <c r="A244" s="50">
        <v>76</v>
      </c>
      <c r="B244" s="20"/>
      <c r="C244" s="20" t="s">
        <v>489</v>
      </c>
      <c r="D244" s="51" t="s">
        <v>270</v>
      </c>
      <c r="E244" s="84">
        <f>Лист1!F244*$E$9</f>
        <v>319.7</v>
      </c>
      <c r="F244" s="14">
        <f t="shared" si="14"/>
        <v>383.64</v>
      </c>
      <c r="J244" s="85">
        <f t="shared" si="12"/>
        <v>367.65499999999997</v>
      </c>
      <c r="K244" s="85">
        <f t="shared" si="13"/>
        <v>441.18599999999998</v>
      </c>
      <c r="L244" s="94">
        <v>367.65499999999997</v>
      </c>
      <c r="M244" s="94">
        <v>441.18599999999998</v>
      </c>
    </row>
    <row r="245" spans="1:13" ht="15.6">
      <c r="A245" s="50">
        <v>77</v>
      </c>
      <c r="B245" s="20" t="s">
        <v>490</v>
      </c>
      <c r="C245" s="20" t="s">
        <v>491</v>
      </c>
      <c r="D245" s="51" t="s">
        <v>276</v>
      </c>
      <c r="E245" s="84">
        <f>Лист1!F245*$E$9</f>
        <v>309.34999999999997</v>
      </c>
      <c r="F245" s="14">
        <f t="shared" si="14"/>
        <v>371.21999999999997</v>
      </c>
      <c r="J245" s="85">
        <f t="shared" si="12"/>
        <v>355.75249999999994</v>
      </c>
      <c r="K245" s="85">
        <f t="shared" si="13"/>
        <v>426.90299999999991</v>
      </c>
      <c r="L245" s="94">
        <v>355.75249999999994</v>
      </c>
      <c r="M245" s="94">
        <v>426.90299999999991</v>
      </c>
    </row>
    <row r="246" spans="1:13" ht="15.6">
      <c r="A246" s="50">
        <v>78</v>
      </c>
      <c r="B246" s="20" t="s">
        <v>492</v>
      </c>
      <c r="C246" s="20" t="s">
        <v>493</v>
      </c>
      <c r="D246" s="51" t="s">
        <v>61</v>
      </c>
      <c r="E246" s="84">
        <f>Лист1!F246*$E$9</f>
        <v>502.54999999999995</v>
      </c>
      <c r="F246" s="14">
        <f t="shared" si="14"/>
        <v>603.05999999999995</v>
      </c>
      <c r="J246" s="85">
        <f t="shared" si="12"/>
        <v>577.93249999999989</v>
      </c>
      <c r="K246" s="85">
        <f t="shared" si="13"/>
        <v>693.51899999999989</v>
      </c>
      <c r="L246" s="94">
        <v>577.93249999999989</v>
      </c>
      <c r="M246" s="94">
        <v>693.51899999999989</v>
      </c>
    </row>
    <row r="247" spans="1:13" ht="15.6">
      <c r="A247" s="50">
        <v>79</v>
      </c>
      <c r="B247" s="20" t="s">
        <v>494</v>
      </c>
      <c r="C247" s="20" t="s">
        <v>495</v>
      </c>
      <c r="D247" s="51" t="s">
        <v>496</v>
      </c>
      <c r="E247" s="84">
        <f>Лист1!F247*$E$9</f>
        <v>24.15</v>
      </c>
      <c r="F247" s="14">
        <f t="shared" si="14"/>
        <v>28.979999999999997</v>
      </c>
      <c r="J247" s="85">
        <f t="shared" si="12"/>
        <v>27.772499999999997</v>
      </c>
      <c r="K247" s="85">
        <f t="shared" si="13"/>
        <v>33.326999999999998</v>
      </c>
      <c r="L247" s="94">
        <v>27.772499999999997</v>
      </c>
      <c r="M247" s="94">
        <v>33.326999999999998</v>
      </c>
    </row>
    <row r="248" spans="1:13" ht="15.6">
      <c r="A248" s="50">
        <v>80</v>
      </c>
      <c r="B248" s="52" t="s">
        <v>497</v>
      </c>
      <c r="C248" s="20" t="s">
        <v>498</v>
      </c>
      <c r="D248" s="51" t="s">
        <v>499</v>
      </c>
      <c r="E248" s="84">
        <f>Лист1!F248*$E$9</f>
        <v>80.5</v>
      </c>
      <c r="F248" s="14">
        <f t="shared" si="14"/>
        <v>96.6</v>
      </c>
      <c r="J248" s="85">
        <f t="shared" si="12"/>
        <v>92.574999999999989</v>
      </c>
      <c r="K248" s="85">
        <f t="shared" si="13"/>
        <v>111.08999999999999</v>
      </c>
      <c r="L248" s="94">
        <v>92.574999999999989</v>
      </c>
      <c r="M248" s="94">
        <v>111.08999999999999</v>
      </c>
    </row>
    <row r="249" spans="1:13" ht="15.6">
      <c r="A249" s="50">
        <v>81</v>
      </c>
      <c r="B249" s="20"/>
      <c r="C249" s="20" t="s">
        <v>500</v>
      </c>
      <c r="D249" s="54" t="s">
        <v>61</v>
      </c>
      <c r="E249" s="84">
        <f>Лист1!F249*$E$9</f>
        <v>492.2</v>
      </c>
      <c r="F249" s="14">
        <f t="shared" si="14"/>
        <v>590.64</v>
      </c>
      <c r="J249" s="85">
        <f t="shared" si="12"/>
        <v>566.03</v>
      </c>
      <c r="K249" s="85">
        <f t="shared" si="13"/>
        <v>679.23599999999999</v>
      </c>
      <c r="L249" s="94">
        <v>566.03</v>
      </c>
      <c r="M249" s="94">
        <v>679.23599999999999</v>
      </c>
    </row>
    <row r="250" spans="1:13" ht="15.6">
      <c r="A250" s="50">
        <v>82</v>
      </c>
      <c r="B250" s="20" t="s">
        <v>501</v>
      </c>
      <c r="C250" s="20" t="s">
        <v>502</v>
      </c>
      <c r="D250" s="51" t="s">
        <v>198</v>
      </c>
      <c r="E250" s="84">
        <f>Лист1!F250*$E$9</f>
        <v>24.15</v>
      </c>
      <c r="F250" s="14">
        <f t="shared" si="14"/>
        <v>28.979999999999997</v>
      </c>
      <c r="J250" s="85">
        <f t="shared" si="12"/>
        <v>27.772499999999997</v>
      </c>
      <c r="K250" s="85">
        <f t="shared" si="13"/>
        <v>33.326999999999998</v>
      </c>
      <c r="L250" s="94">
        <v>27.772499999999997</v>
      </c>
      <c r="M250" s="94">
        <v>33.326999999999998</v>
      </c>
    </row>
    <row r="251" spans="1:13" ht="15.6">
      <c r="A251" s="50">
        <v>83</v>
      </c>
      <c r="B251" s="20" t="s">
        <v>503</v>
      </c>
      <c r="C251" s="20" t="s">
        <v>504</v>
      </c>
      <c r="D251" s="51" t="s">
        <v>198</v>
      </c>
      <c r="E251" s="84">
        <f>Лист1!F251*$E$9</f>
        <v>24.15</v>
      </c>
      <c r="F251" s="14">
        <f t="shared" si="14"/>
        <v>28.979999999999997</v>
      </c>
      <c r="J251" s="85">
        <f t="shared" si="12"/>
        <v>27.772499999999997</v>
      </c>
      <c r="K251" s="85">
        <f t="shared" si="13"/>
        <v>33.326999999999998</v>
      </c>
      <c r="L251" s="94">
        <v>27.772499999999997</v>
      </c>
      <c r="M251" s="94">
        <v>33.326999999999998</v>
      </c>
    </row>
    <row r="252" spans="1:13" ht="15.6">
      <c r="A252" s="50">
        <v>84</v>
      </c>
      <c r="B252" s="20"/>
      <c r="C252" s="20" t="s">
        <v>505</v>
      </c>
      <c r="D252" s="51" t="s">
        <v>488</v>
      </c>
      <c r="E252" s="84">
        <f>Лист1!F252*$E$9</f>
        <v>159.85</v>
      </c>
      <c r="F252" s="14">
        <f t="shared" si="14"/>
        <v>191.82</v>
      </c>
      <c r="J252" s="85">
        <f t="shared" si="12"/>
        <v>183.82749999999999</v>
      </c>
      <c r="K252" s="85">
        <f t="shared" si="13"/>
        <v>220.59299999999999</v>
      </c>
      <c r="L252" s="94">
        <v>183.82749999999999</v>
      </c>
      <c r="M252" s="94">
        <v>220.59299999999999</v>
      </c>
    </row>
    <row r="253" spans="1:13" ht="15.6">
      <c r="A253" s="50">
        <v>85</v>
      </c>
      <c r="B253" s="20" t="s">
        <v>506</v>
      </c>
      <c r="C253" s="20" t="s">
        <v>507</v>
      </c>
      <c r="D253" s="51" t="s">
        <v>198</v>
      </c>
      <c r="E253" s="84">
        <f>Лист1!F253*$E$9</f>
        <v>24.15</v>
      </c>
      <c r="F253" s="14">
        <f t="shared" si="14"/>
        <v>28.979999999999997</v>
      </c>
      <c r="J253" s="85">
        <f t="shared" si="12"/>
        <v>27.772499999999997</v>
      </c>
      <c r="K253" s="85">
        <f t="shared" si="13"/>
        <v>33.326999999999998</v>
      </c>
      <c r="L253" s="94">
        <v>27.772499999999997</v>
      </c>
      <c r="M253" s="94">
        <v>33.326999999999998</v>
      </c>
    </row>
    <row r="254" spans="1:13" ht="15.6">
      <c r="A254" s="50">
        <v>86</v>
      </c>
      <c r="B254" s="20" t="s">
        <v>506</v>
      </c>
      <c r="C254" s="20" t="s">
        <v>508</v>
      </c>
      <c r="D254" s="51" t="s">
        <v>198</v>
      </c>
      <c r="E254" s="84">
        <f>Лист1!F254*$E$9</f>
        <v>24.15</v>
      </c>
      <c r="F254" s="14">
        <f t="shared" si="14"/>
        <v>28.979999999999997</v>
      </c>
      <c r="J254" s="85">
        <f t="shared" si="12"/>
        <v>27.772499999999997</v>
      </c>
      <c r="K254" s="85">
        <f t="shared" si="13"/>
        <v>33.326999999999998</v>
      </c>
      <c r="L254" s="94">
        <v>27.772499999999997</v>
      </c>
      <c r="M254" s="94">
        <v>33.326999999999998</v>
      </c>
    </row>
    <row r="255" spans="1:13" ht="15.6">
      <c r="A255" s="50">
        <v>87</v>
      </c>
      <c r="B255" s="20" t="s">
        <v>509</v>
      </c>
      <c r="C255" s="20" t="s">
        <v>510</v>
      </c>
      <c r="D255" s="51" t="s">
        <v>511</v>
      </c>
      <c r="E255" s="84">
        <f>Лист1!F255*$E$9</f>
        <v>80.5</v>
      </c>
      <c r="F255" s="14">
        <f t="shared" si="14"/>
        <v>96.6</v>
      </c>
      <c r="J255" s="85">
        <f t="shared" si="12"/>
        <v>92.574999999999989</v>
      </c>
      <c r="K255" s="85">
        <f t="shared" si="13"/>
        <v>111.08999999999999</v>
      </c>
      <c r="L255" s="94">
        <v>92.574999999999989</v>
      </c>
      <c r="M255" s="94">
        <v>111.08999999999999</v>
      </c>
    </row>
    <row r="256" spans="1:13" ht="15.6">
      <c r="A256" s="50">
        <v>88</v>
      </c>
      <c r="B256" s="20" t="s">
        <v>512</v>
      </c>
      <c r="C256" s="20" t="s">
        <v>513</v>
      </c>
      <c r="D256" s="51" t="s">
        <v>514</v>
      </c>
      <c r="E256" s="84">
        <f>Лист1!F256*$E$9</f>
        <v>1122.3999999999999</v>
      </c>
      <c r="F256" s="14">
        <f t="shared" si="14"/>
        <v>1346.8799999999999</v>
      </c>
      <c r="J256" s="85">
        <f t="shared" si="12"/>
        <v>1290.7599999999998</v>
      </c>
      <c r="K256" s="85">
        <f t="shared" si="13"/>
        <v>1548.9119999999996</v>
      </c>
      <c r="L256" s="94">
        <v>1290.7599999999998</v>
      </c>
      <c r="M256" s="94">
        <v>1548.9119999999996</v>
      </c>
    </row>
    <row r="257" spans="1:13" ht="15.6">
      <c r="A257" s="50">
        <v>89</v>
      </c>
      <c r="B257" s="20" t="s">
        <v>515</v>
      </c>
      <c r="C257" s="20" t="s">
        <v>516</v>
      </c>
      <c r="D257" s="51" t="s">
        <v>517</v>
      </c>
      <c r="E257" s="84">
        <f>Лист1!F257*$E$9</f>
        <v>956.8</v>
      </c>
      <c r="F257" s="14">
        <f t="shared" si="14"/>
        <v>1148.1599999999999</v>
      </c>
      <c r="J257" s="85">
        <f t="shared" si="12"/>
        <v>1100.32</v>
      </c>
      <c r="K257" s="85">
        <f t="shared" si="13"/>
        <v>1320.3839999999998</v>
      </c>
      <c r="L257" s="94">
        <v>1100.32</v>
      </c>
      <c r="M257" s="94">
        <v>1320.3839999999998</v>
      </c>
    </row>
    <row r="258" spans="1:13" ht="15.6">
      <c r="A258" s="50">
        <v>90</v>
      </c>
      <c r="B258" s="20" t="s">
        <v>518</v>
      </c>
      <c r="C258" s="20" t="s">
        <v>519</v>
      </c>
      <c r="D258" s="51" t="s">
        <v>520</v>
      </c>
      <c r="E258" s="84">
        <f>Лист1!F258*$E$9</f>
        <v>956.8</v>
      </c>
      <c r="F258" s="14">
        <f t="shared" si="14"/>
        <v>1148.1599999999999</v>
      </c>
      <c r="J258" s="85">
        <f t="shared" si="12"/>
        <v>1100.32</v>
      </c>
      <c r="K258" s="85">
        <f t="shared" si="13"/>
        <v>1320.3839999999998</v>
      </c>
      <c r="L258" s="94">
        <v>1100.32</v>
      </c>
      <c r="M258" s="94">
        <v>1320.3839999999998</v>
      </c>
    </row>
    <row r="259" spans="1:13" ht="31.2">
      <c r="A259" s="50">
        <v>91</v>
      </c>
      <c r="B259" s="20" t="s">
        <v>521</v>
      </c>
      <c r="C259" s="20" t="s">
        <v>522</v>
      </c>
      <c r="D259" s="51" t="s">
        <v>523</v>
      </c>
      <c r="E259" s="84">
        <f>Лист1!F259*$E$9</f>
        <v>956.8</v>
      </c>
      <c r="F259" s="14">
        <f t="shared" si="14"/>
        <v>1148.1599999999999</v>
      </c>
      <c r="J259" s="85">
        <f t="shared" si="12"/>
        <v>1100.32</v>
      </c>
      <c r="K259" s="85">
        <f t="shared" si="13"/>
        <v>1320.3839999999998</v>
      </c>
      <c r="L259" s="94">
        <v>1100.32</v>
      </c>
      <c r="M259" s="94">
        <v>1320.3839999999998</v>
      </c>
    </row>
    <row r="260" spans="1:13" ht="15.6">
      <c r="A260" s="50">
        <v>92</v>
      </c>
      <c r="B260" s="20" t="s">
        <v>518</v>
      </c>
      <c r="C260" s="20" t="s">
        <v>524</v>
      </c>
      <c r="D260" s="51" t="s">
        <v>520</v>
      </c>
      <c r="E260" s="84">
        <f>Лист1!F260*$E$9</f>
        <v>956.8</v>
      </c>
      <c r="F260" s="14">
        <f t="shared" si="14"/>
        <v>1148.1599999999999</v>
      </c>
      <c r="J260" s="85">
        <f t="shared" si="12"/>
        <v>1100.32</v>
      </c>
      <c r="K260" s="85">
        <f t="shared" si="13"/>
        <v>1320.3839999999998</v>
      </c>
      <c r="L260" s="94">
        <v>1100.32</v>
      </c>
      <c r="M260" s="94">
        <v>1320.3839999999998</v>
      </c>
    </row>
    <row r="261" spans="1:13" ht="15.6">
      <c r="A261" s="50">
        <v>93</v>
      </c>
      <c r="B261" s="20"/>
      <c r="C261" s="20" t="s">
        <v>525</v>
      </c>
      <c r="D261" s="51" t="s">
        <v>526</v>
      </c>
      <c r="E261" s="84">
        <f>Лист1!F261*$E$9</f>
        <v>956.8</v>
      </c>
      <c r="F261" s="14">
        <f t="shared" si="14"/>
        <v>1148.1599999999999</v>
      </c>
      <c r="J261" s="85">
        <f t="shared" si="12"/>
        <v>1100.32</v>
      </c>
      <c r="K261" s="85">
        <f t="shared" si="13"/>
        <v>1320.3839999999998</v>
      </c>
      <c r="L261" s="94">
        <v>1100.32</v>
      </c>
      <c r="M261" s="94">
        <v>1320.3839999999998</v>
      </c>
    </row>
    <row r="262" spans="1:13" ht="15.6">
      <c r="A262" s="50">
        <v>94</v>
      </c>
      <c r="B262" s="20" t="s">
        <v>527</v>
      </c>
      <c r="C262" s="20" t="s">
        <v>528</v>
      </c>
      <c r="D262" s="51" t="s">
        <v>529</v>
      </c>
      <c r="E262" s="84">
        <f>Лист1!F262*$E$9</f>
        <v>1412.1999999999998</v>
      </c>
      <c r="F262" s="14">
        <f t="shared" si="14"/>
        <v>1694.6399999999996</v>
      </c>
      <c r="J262" s="85">
        <f t="shared" si="12"/>
        <v>1624.0299999999997</v>
      </c>
      <c r="K262" s="85">
        <f t="shared" si="13"/>
        <v>1948.8359999999996</v>
      </c>
      <c r="L262" s="94">
        <v>1624.0299999999997</v>
      </c>
      <c r="M262" s="94">
        <v>1948.8359999999996</v>
      </c>
    </row>
    <row r="263" spans="1:13" ht="15.6">
      <c r="A263" s="50">
        <v>95</v>
      </c>
      <c r="B263" s="20"/>
      <c r="C263" s="20" t="s">
        <v>530</v>
      </c>
      <c r="D263" s="51" t="s">
        <v>531</v>
      </c>
      <c r="E263" s="84">
        <f>Лист1!F263*$E$9</f>
        <v>644</v>
      </c>
      <c r="F263" s="14">
        <f t="shared" si="14"/>
        <v>772.8</v>
      </c>
      <c r="J263" s="85">
        <f t="shared" si="12"/>
        <v>740.59999999999991</v>
      </c>
      <c r="K263" s="85">
        <f t="shared" si="13"/>
        <v>888.71999999999991</v>
      </c>
      <c r="L263" s="94">
        <v>740.59999999999991</v>
      </c>
      <c r="M263" s="94">
        <v>888.71999999999991</v>
      </c>
    </row>
    <row r="264" spans="1:13" ht="15.6">
      <c r="A264" s="50">
        <v>96</v>
      </c>
      <c r="B264" s="20" t="s">
        <v>532</v>
      </c>
      <c r="C264" s="20" t="s">
        <v>533</v>
      </c>
      <c r="D264" s="51" t="s">
        <v>531</v>
      </c>
      <c r="E264" s="84">
        <f>Лист1!F264*$E$9</f>
        <v>644</v>
      </c>
      <c r="F264" s="14">
        <f t="shared" si="14"/>
        <v>772.8</v>
      </c>
      <c r="J264" s="85">
        <f t="shared" si="12"/>
        <v>740.59999999999991</v>
      </c>
      <c r="K264" s="85">
        <f t="shared" si="13"/>
        <v>888.71999999999991</v>
      </c>
      <c r="L264" s="94">
        <v>740.59999999999991</v>
      </c>
      <c r="M264" s="94">
        <v>888.71999999999991</v>
      </c>
    </row>
    <row r="265" spans="1:13" ht="15.6">
      <c r="A265" s="50">
        <v>97</v>
      </c>
      <c r="B265" s="20" t="s">
        <v>534</v>
      </c>
      <c r="C265" s="20" t="s">
        <v>535</v>
      </c>
      <c r="D265" s="51" t="s">
        <v>536</v>
      </c>
      <c r="E265" s="84">
        <f>Лист1!F265*$E$9</f>
        <v>5983.45</v>
      </c>
      <c r="F265" s="14">
        <f t="shared" si="14"/>
        <v>7180.1399999999994</v>
      </c>
      <c r="J265" s="85">
        <f t="shared" si="12"/>
        <v>6880.9674999999988</v>
      </c>
      <c r="K265" s="85">
        <f t="shared" si="13"/>
        <v>8257.1609999999982</v>
      </c>
      <c r="L265" s="94">
        <v>6880.9674999999988</v>
      </c>
      <c r="M265" s="94">
        <v>8257.1609999999982</v>
      </c>
    </row>
    <row r="266" spans="1:13" s="21" customFormat="1" ht="15.6">
      <c r="A266" s="50">
        <v>98</v>
      </c>
      <c r="B266" s="20"/>
      <c r="C266" s="20" t="s">
        <v>537</v>
      </c>
      <c r="D266" s="20" t="s">
        <v>61</v>
      </c>
      <c r="E266" s="84">
        <f>Лист1!F266*$E$9</f>
        <v>307.04999999999995</v>
      </c>
      <c r="F266" s="14">
        <f t="shared" si="14"/>
        <v>368.45999999999992</v>
      </c>
      <c r="J266" s="85">
        <f t="shared" si="12"/>
        <v>353.1074999999999</v>
      </c>
      <c r="K266" s="85">
        <f t="shared" si="13"/>
        <v>423.72899999999987</v>
      </c>
      <c r="L266" s="96">
        <v>353.1074999999999</v>
      </c>
      <c r="M266" s="96">
        <v>423.72899999999987</v>
      </c>
    </row>
    <row r="267" spans="1:13" s="21" customFormat="1" ht="15.6">
      <c r="A267" s="50">
        <v>99</v>
      </c>
      <c r="B267" s="20"/>
      <c r="C267" s="20" t="s">
        <v>538</v>
      </c>
      <c r="D267" s="20" t="s">
        <v>61</v>
      </c>
      <c r="E267" s="84">
        <f>Лист1!F267*$E$9</f>
        <v>276</v>
      </c>
      <c r="F267" s="14">
        <f t="shared" si="14"/>
        <v>331.2</v>
      </c>
      <c r="J267" s="85">
        <f t="shared" si="12"/>
        <v>317.39999999999998</v>
      </c>
      <c r="K267" s="85">
        <f t="shared" si="13"/>
        <v>380.87999999999994</v>
      </c>
      <c r="L267" s="96">
        <v>317.39999999999998</v>
      </c>
      <c r="M267" s="96">
        <v>380.87999999999994</v>
      </c>
    </row>
    <row r="268" spans="1:13" ht="15.6">
      <c r="A268" s="50">
        <v>100</v>
      </c>
      <c r="B268" s="20" t="s">
        <v>539</v>
      </c>
      <c r="C268" s="20" t="s">
        <v>540</v>
      </c>
      <c r="D268" s="51" t="s">
        <v>541</v>
      </c>
      <c r="E268" s="84">
        <f>Лист1!F268*$E$9</f>
        <v>348.45</v>
      </c>
      <c r="F268" s="14">
        <f t="shared" si="14"/>
        <v>418.14</v>
      </c>
      <c r="J268" s="85">
        <f t="shared" si="12"/>
        <v>400.71749999999997</v>
      </c>
      <c r="K268" s="85">
        <f t="shared" si="13"/>
        <v>480.86099999999993</v>
      </c>
      <c r="L268" s="94">
        <v>400.71749999999997</v>
      </c>
      <c r="M268" s="94">
        <v>480.86099999999993</v>
      </c>
    </row>
    <row r="269" spans="1:13" ht="15.6">
      <c r="A269" s="50">
        <v>101</v>
      </c>
      <c r="B269" s="20"/>
      <c r="C269" s="20" t="s">
        <v>542</v>
      </c>
      <c r="D269" s="51" t="s">
        <v>543</v>
      </c>
      <c r="E269" s="84">
        <f>Лист1!F269*$E$9</f>
        <v>3698.3999999999996</v>
      </c>
      <c r="F269" s="14">
        <f t="shared" si="14"/>
        <v>4438.079999999999</v>
      </c>
      <c r="J269" s="85">
        <f t="shared" si="12"/>
        <v>4253.1599999999989</v>
      </c>
      <c r="K269" s="85">
        <f t="shared" si="13"/>
        <v>5103.7919999999986</v>
      </c>
      <c r="L269" s="94">
        <v>4253.1599999999989</v>
      </c>
      <c r="M269" s="94">
        <v>5103.7919999999986</v>
      </c>
    </row>
    <row r="270" spans="1:13" ht="15.6">
      <c r="A270" s="50">
        <v>102</v>
      </c>
      <c r="B270" s="20"/>
      <c r="C270" s="20" t="s">
        <v>544</v>
      </c>
      <c r="D270" s="51" t="s">
        <v>545</v>
      </c>
      <c r="E270" s="84">
        <f>Лист1!F270*$E$9</f>
        <v>3842.1499999999996</v>
      </c>
      <c r="F270" s="14">
        <f t="shared" si="14"/>
        <v>4610.579999999999</v>
      </c>
      <c r="J270" s="85">
        <f t="shared" ref="J270:J333" si="15">E270*1.15</f>
        <v>4418.4724999999989</v>
      </c>
      <c r="K270" s="85">
        <f t="shared" ref="K270:K333" si="16">J270*1.2</f>
        <v>5302.1669999999986</v>
      </c>
      <c r="L270" s="94">
        <v>4418.4724999999989</v>
      </c>
      <c r="M270" s="94">
        <v>5302.1669999999986</v>
      </c>
    </row>
    <row r="271" spans="1:13" ht="15.6">
      <c r="A271" s="50">
        <v>103</v>
      </c>
      <c r="B271" s="20"/>
      <c r="C271" s="20" t="s">
        <v>546</v>
      </c>
      <c r="D271" s="51" t="s">
        <v>61</v>
      </c>
      <c r="E271" s="84">
        <f>Лист1!F271*$E$9</f>
        <v>171.35</v>
      </c>
      <c r="F271" s="14">
        <f t="shared" si="14"/>
        <v>205.61999999999998</v>
      </c>
      <c r="J271" s="85">
        <f t="shared" si="15"/>
        <v>197.05249999999998</v>
      </c>
      <c r="K271" s="85">
        <f t="shared" si="16"/>
        <v>236.46299999999997</v>
      </c>
      <c r="L271" s="94">
        <v>197.05249999999998</v>
      </c>
      <c r="M271" s="94">
        <v>236.46299999999997</v>
      </c>
    </row>
    <row r="272" spans="1:13" ht="15.6">
      <c r="A272" s="50">
        <v>104</v>
      </c>
      <c r="B272" s="20" t="s">
        <v>547</v>
      </c>
      <c r="C272" s="20" t="s">
        <v>548</v>
      </c>
      <c r="D272" s="51" t="s">
        <v>549</v>
      </c>
      <c r="E272" s="84">
        <f>Лист1!F272*$E$9</f>
        <v>606.04999999999995</v>
      </c>
      <c r="F272" s="14">
        <f t="shared" si="14"/>
        <v>727.25999999999988</v>
      </c>
      <c r="J272" s="85">
        <f t="shared" si="15"/>
        <v>696.95749999999987</v>
      </c>
      <c r="K272" s="85">
        <f t="shared" si="16"/>
        <v>836.34899999999982</v>
      </c>
      <c r="L272" s="94">
        <v>696.95749999999987</v>
      </c>
      <c r="M272" s="94">
        <v>836.34899999999982</v>
      </c>
    </row>
    <row r="273" spans="1:13" ht="15.6">
      <c r="A273" s="50">
        <v>105</v>
      </c>
      <c r="B273" s="20"/>
      <c r="C273" s="20" t="s">
        <v>550</v>
      </c>
      <c r="D273" s="51" t="s">
        <v>276</v>
      </c>
      <c r="E273" s="84">
        <f>Лист1!F273*$E$9</f>
        <v>240.35</v>
      </c>
      <c r="F273" s="14">
        <f t="shared" si="14"/>
        <v>288.41999999999996</v>
      </c>
      <c r="J273" s="85">
        <f t="shared" si="15"/>
        <v>276.40249999999997</v>
      </c>
      <c r="K273" s="85">
        <f t="shared" si="16"/>
        <v>331.68299999999994</v>
      </c>
      <c r="L273" s="94">
        <v>276.40249999999997</v>
      </c>
      <c r="M273" s="94">
        <v>331.68299999999994</v>
      </c>
    </row>
    <row r="274" spans="1:13" ht="15.6">
      <c r="A274" s="50">
        <v>106</v>
      </c>
      <c r="B274" s="20" t="s">
        <v>551</v>
      </c>
      <c r="C274" s="20" t="s">
        <v>552</v>
      </c>
      <c r="D274" s="51" t="s">
        <v>553</v>
      </c>
      <c r="E274" s="84">
        <f>Лист1!F274*$E$9</f>
        <v>90.85</v>
      </c>
      <c r="F274" s="14">
        <f t="shared" si="14"/>
        <v>109.02</v>
      </c>
      <c r="J274" s="85">
        <f t="shared" si="15"/>
        <v>104.47749999999999</v>
      </c>
      <c r="K274" s="85">
        <f t="shared" si="16"/>
        <v>125.37299999999999</v>
      </c>
      <c r="L274" s="94">
        <v>104.47749999999999</v>
      </c>
      <c r="M274" s="94">
        <v>125.37299999999999</v>
      </c>
    </row>
    <row r="275" spans="1:13" ht="15.6">
      <c r="A275" s="50">
        <v>107</v>
      </c>
      <c r="B275" s="20" t="s">
        <v>554</v>
      </c>
      <c r="C275" s="20" t="s">
        <v>555</v>
      </c>
      <c r="D275" s="51" t="s">
        <v>556</v>
      </c>
      <c r="E275" s="84">
        <f>Лист1!F275*$E$9</f>
        <v>100.05</v>
      </c>
      <c r="F275" s="14">
        <f t="shared" si="14"/>
        <v>120.05999999999999</v>
      </c>
      <c r="J275" s="85">
        <f t="shared" si="15"/>
        <v>115.05749999999999</v>
      </c>
      <c r="K275" s="85">
        <f t="shared" si="16"/>
        <v>138.06899999999999</v>
      </c>
      <c r="L275" s="94">
        <v>115.05749999999999</v>
      </c>
      <c r="M275" s="94">
        <v>138.06899999999999</v>
      </c>
    </row>
    <row r="276" spans="1:13" ht="15.6">
      <c r="A276" s="50">
        <v>108</v>
      </c>
      <c r="B276" s="20" t="s">
        <v>557</v>
      </c>
      <c r="C276" s="20" t="s">
        <v>558</v>
      </c>
      <c r="D276" s="51" t="s">
        <v>208</v>
      </c>
      <c r="E276" s="84">
        <f>Лист1!F276*$E$9</f>
        <v>959.09999999999991</v>
      </c>
      <c r="F276" s="14">
        <f t="shared" si="14"/>
        <v>1150.9199999999998</v>
      </c>
      <c r="J276" s="85">
        <f t="shared" si="15"/>
        <v>1102.9649999999999</v>
      </c>
      <c r="K276" s="85">
        <f t="shared" si="16"/>
        <v>1323.5579999999998</v>
      </c>
      <c r="L276" s="94">
        <v>1102.9649999999999</v>
      </c>
      <c r="M276" s="94">
        <v>1323.5579999999998</v>
      </c>
    </row>
    <row r="277" spans="1:13" ht="15.6">
      <c r="A277" s="50">
        <v>109</v>
      </c>
      <c r="B277" s="20" t="s">
        <v>559</v>
      </c>
      <c r="C277" s="20" t="s">
        <v>560</v>
      </c>
      <c r="D277" s="51" t="s">
        <v>298</v>
      </c>
      <c r="E277" s="84">
        <f>Лист1!F277*$E$9</f>
        <v>629.04999999999995</v>
      </c>
      <c r="F277" s="14">
        <f t="shared" si="14"/>
        <v>754.8599999999999</v>
      </c>
      <c r="J277" s="85">
        <f t="shared" si="15"/>
        <v>723.40749999999991</v>
      </c>
      <c r="K277" s="85">
        <f t="shared" si="16"/>
        <v>868.08899999999983</v>
      </c>
      <c r="L277" s="94">
        <v>723.40749999999991</v>
      </c>
      <c r="M277" s="94">
        <v>868.08899999999983</v>
      </c>
    </row>
    <row r="278" spans="1:13" ht="15.6">
      <c r="A278" s="50">
        <v>110</v>
      </c>
      <c r="B278" s="20" t="s">
        <v>561</v>
      </c>
      <c r="C278" s="20" t="s">
        <v>562</v>
      </c>
      <c r="D278" s="51" t="s">
        <v>563</v>
      </c>
      <c r="E278" s="84">
        <f>Лист1!F278*$E$9</f>
        <v>2148.1999999999998</v>
      </c>
      <c r="F278" s="14">
        <f t="shared" si="14"/>
        <v>2577.8399999999997</v>
      </c>
      <c r="J278" s="85">
        <f t="shared" si="15"/>
        <v>2470.4299999999994</v>
      </c>
      <c r="K278" s="85">
        <f t="shared" si="16"/>
        <v>2964.5159999999992</v>
      </c>
      <c r="L278" s="94">
        <v>2470.4299999999994</v>
      </c>
      <c r="M278" s="94">
        <v>2964.5159999999992</v>
      </c>
    </row>
    <row r="279" spans="1:13" ht="15.6">
      <c r="A279" s="50">
        <v>111</v>
      </c>
      <c r="B279" s="20" t="s">
        <v>564</v>
      </c>
      <c r="C279" s="20" t="s">
        <v>565</v>
      </c>
      <c r="D279" s="51" t="s">
        <v>549</v>
      </c>
      <c r="E279" s="84">
        <f>Лист1!F279*$E$9</f>
        <v>445.04999999999995</v>
      </c>
      <c r="F279" s="14">
        <f t="shared" si="14"/>
        <v>534.05999999999995</v>
      </c>
      <c r="J279" s="85">
        <f t="shared" si="15"/>
        <v>511.80749999999989</v>
      </c>
      <c r="K279" s="85">
        <f t="shared" si="16"/>
        <v>614.16899999999987</v>
      </c>
      <c r="L279" s="94">
        <v>511.80749999999989</v>
      </c>
      <c r="M279" s="94">
        <v>614.16899999999987</v>
      </c>
    </row>
    <row r="280" spans="1:13" ht="15.6">
      <c r="A280" s="50">
        <v>112</v>
      </c>
      <c r="B280" s="20"/>
      <c r="C280" s="20" t="s">
        <v>566</v>
      </c>
      <c r="D280" s="51" t="s">
        <v>296</v>
      </c>
      <c r="E280" s="84">
        <f>Лист1!F280*$E$9</f>
        <v>33.349999999999994</v>
      </c>
      <c r="F280" s="14">
        <f t="shared" si="14"/>
        <v>40.019999999999989</v>
      </c>
      <c r="J280" s="85">
        <f t="shared" si="15"/>
        <v>38.352499999999992</v>
      </c>
      <c r="K280" s="85">
        <f t="shared" si="16"/>
        <v>46.022999999999989</v>
      </c>
      <c r="L280" s="94">
        <v>38.352499999999992</v>
      </c>
      <c r="M280" s="94">
        <v>46.022999999999989</v>
      </c>
    </row>
    <row r="281" spans="1:13" ht="15.6">
      <c r="A281" s="50">
        <v>113</v>
      </c>
      <c r="B281" s="20"/>
      <c r="C281" s="20" t="s">
        <v>567</v>
      </c>
      <c r="D281" s="51" t="s">
        <v>276</v>
      </c>
      <c r="E281" s="84">
        <f>Лист1!F281*$E$9</f>
        <v>184</v>
      </c>
      <c r="F281" s="14">
        <f t="shared" si="14"/>
        <v>220.79999999999998</v>
      </c>
      <c r="J281" s="85">
        <f t="shared" si="15"/>
        <v>211.6</v>
      </c>
      <c r="K281" s="85">
        <f t="shared" si="16"/>
        <v>253.92</v>
      </c>
      <c r="L281" s="94">
        <v>211.6</v>
      </c>
      <c r="M281" s="94">
        <v>253.92</v>
      </c>
    </row>
    <row r="282" spans="1:13" ht="15.6">
      <c r="A282" s="50">
        <v>114</v>
      </c>
      <c r="B282" s="20" t="s">
        <v>568</v>
      </c>
      <c r="C282" s="20" t="s">
        <v>569</v>
      </c>
      <c r="D282" s="51" t="s">
        <v>570</v>
      </c>
      <c r="E282" s="84">
        <f>Лист1!F282*$E$9</f>
        <v>125.35</v>
      </c>
      <c r="F282" s="14">
        <f t="shared" si="14"/>
        <v>150.41999999999999</v>
      </c>
      <c r="J282" s="85">
        <f t="shared" si="15"/>
        <v>144.15249999999997</v>
      </c>
      <c r="K282" s="85">
        <f t="shared" si="16"/>
        <v>172.98299999999998</v>
      </c>
      <c r="L282" s="94">
        <v>144.15249999999997</v>
      </c>
      <c r="M282" s="94">
        <v>172.98299999999998</v>
      </c>
    </row>
    <row r="283" spans="1:13" ht="15.6">
      <c r="A283" s="50">
        <v>115</v>
      </c>
      <c r="B283" s="20" t="s">
        <v>571</v>
      </c>
      <c r="C283" s="20" t="s">
        <v>572</v>
      </c>
      <c r="D283" s="51" t="s">
        <v>455</v>
      </c>
      <c r="E283" s="84">
        <f>Лист1!F283*$E$9</f>
        <v>1885.9999999999998</v>
      </c>
      <c r="F283" s="14">
        <f t="shared" si="14"/>
        <v>2263.1999999999998</v>
      </c>
      <c r="J283" s="85">
        <f t="shared" si="15"/>
        <v>2168.8999999999996</v>
      </c>
      <c r="K283" s="85">
        <f t="shared" si="16"/>
        <v>2602.6799999999994</v>
      </c>
      <c r="L283" s="94">
        <v>2168.8999999999996</v>
      </c>
      <c r="M283" s="94">
        <v>2602.6799999999994</v>
      </c>
    </row>
    <row r="284" spans="1:13" ht="15.6">
      <c r="A284" s="50">
        <v>116</v>
      </c>
      <c r="B284" s="20" t="s">
        <v>573</v>
      </c>
      <c r="C284" s="20" t="s">
        <v>574</v>
      </c>
      <c r="D284" s="51" t="s">
        <v>475</v>
      </c>
      <c r="E284" s="84">
        <f>Лист1!F284*$E$9</f>
        <v>1849.1999999999998</v>
      </c>
      <c r="F284" s="14">
        <f t="shared" si="14"/>
        <v>2219.0399999999995</v>
      </c>
      <c r="J284" s="85">
        <f t="shared" si="15"/>
        <v>2126.5799999999995</v>
      </c>
      <c r="K284" s="85">
        <f t="shared" si="16"/>
        <v>2551.8959999999993</v>
      </c>
      <c r="L284" s="94">
        <v>2126.5799999999995</v>
      </c>
      <c r="M284" s="94">
        <v>2551.8959999999993</v>
      </c>
    </row>
    <row r="285" spans="1:13" ht="15.6">
      <c r="A285" s="50">
        <v>117</v>
      </c>
      <c r="B285" s="20" t="s">
        <v>575</v>
      </c>
      <c r="C285" s="20" t="s">
        <v>576</v>
      </c>
      <c r="D285" s="51" t="s">
        <v>577</v>
      </c>
      <c r="E285" s="84">
        <f>Лист1!F285*$E$9</f>
        <v>718.75</v>
      </c>
      <c r="F285" s="14">
        <f t="shared" si="14"/>
        <v>862.5</v>
      </c>
      <c r="J285" s="85">
        <f t="shared" si="15"/>
        <v>826.56249999999989</v>
      </c>
      <c r="K285" s="85">
        <f t="shared" si="16"/>
        <v>991.87499999999977</v>
      </c>
      <c r="L285" s="94">
        <v>826.56249999999989</v>
      </c>
      <c r="M285" s="94">
        <v>991.87499999999977</v>
      </c>
    </row>
    <row r="286" spans="1:13" ht="15.6">
      <c r="A286" s="50">
        <v>118</v>
      </c>
      <c r="B286" s="20" t="s">
        <v>578</v>
      </c>
      <c r="C286" s="20" t="s">
        <v>579</v>
      </c>
      <c r="D286" s="51" t="s">
        <v>580</v>
      </c>
      <c r="E286" s="84">
        <f>Лист1!F286*$E$9</f>
        <v>2902.6</v>
      </c>
      <c r="F286" s="14">
        <f t="shared" si="14"/>
        <v>3483.12</v>
      </c>
      <c r="J286" s="85">
        <f t="shared" si="15"/>
        <v>3337.99</v>
      </c>
      <c r="K286" s="85">
        <f t="shared" si="16"/>
        <v>4005.5879999999997</v>
      </c>
      <c r="L286" s="94">
        <v>3337.99</v>
      </c>
      <c r="M286" s="94">
        <v>4005.5879999999997</v>
      </c>
    </row>
    <row r="287" spans="1:13" ht="15.6">
      <c r="A287" s="50">
        <v>119</v>
      </c>
      <c r="B287" s="20" t="s">
        <v>581</v>
      </c>
      <c r="C287" s="20" t="s">
        <v>582</v>
      </c>
      <c r="D287" s="51" t="s">
        <v>583</v>
      </c>
      <c r="E287" s="84">
        <f>Лист1!F287*$E$9</f>
        <v>1205.1999999999998</v>
      </c>
      <c r="F287" s="14">
        <f t="shared" si="14"/>
        <v>1446.2399999999998</v>
      </c>
      <c r="J287" s="85">
        <f t="shared" si="15"/>
        <v>1385.9799999999998</v>
      </c>
      <c r="K287" s="85">
        <f t="shared" si="16"/>
        <v>1663.1759999999997</v>
      </c>
      <c r="L287" s="94">
        <v>1385.9799999999998</v>
      </c>
      <c r="M287" s="94">
        <v>1663.1759999999997</v>
      </c>
    </row>
    <row r="288" spans="1:13" ht="15.6">
      <c r="A288" s="50">
        <v>120</v>
      </c>
      <c r="B288" s="20" t="s">
        <v>584</v>
      </c>
      <c r="C288" s="20" t="s">
        <v>585</v>
      </c>
      <c r="D288" s="51" t="s">
        <v>586</v>
      </c>
      <c r="E288" s="84">
        <f>Лист1!F288*$E$9</f>
        <v>309.34999999999997</v>
      </c>
      <c r="F288" s="14">
        <f t="shared" si="14"/>
        <v>371.21999999999997</v>
      </c>
      <c r="J288" s="85">
        <f t="shared" si="15"/>
        <v>355.75249999999994</v>
      </c>
      <c r="K288" s="85">
        <f t="shared" si="16"/>
        <v>426.90299999999991</v>
      </c>
      <c r="L288" s="94">
        <v>355.75249999999994</v>
      </c>
      <c r="M288" s="94">
        <v>426.90299999999991</v>
      </c>
    </row>
    <row r="289" spans="1:13" ht="15.6">
      <c r="A289" s="50">
        <v>121</v>
      </c>
      <c r="B289" s="20" t="s">
        <v>587</v>
      </c>
      <c r="C289" s="20" t="s">
        <v>588</v>
      </c>
      <c r="D289" s="51" t="s">
        <v>407</v>
      </c>
      <c r="E289" s="84">
        <f>Лист1!F289*$E$9</f>
        <v>478.4</v>
      </c>
      <c r="F289" s="14">
        <f t="shared" si="14"/>
        <v>574.07999999999993</v>
      </c>
      <c r="J289" s="85">
        <f t="shared" si="15"/>
        <v>550.16</v>
      </c>
      <c r="K289" s="85">
        <f t="shared" si="16"/>
        <v>660.19199999999989</v>
      </c>
      <c r="L289" s="94">
        <v>550.16</v>
      </c>
      <c r="M289" s="94">
        <v>660.19199999999989</v>
      </c>
    </row>
    <row r="290" spans="1:13" ht="15.6">
      <c r="A290" s="50">
        <v>122</v>
      </c>
      <c r="B290" s="20" t="s">
        <v>589</v>
      </c>
      <c r="C290" s="20" t="s">
        <v>590</v>
      </c>
      <c r="D290" s="51" t="s">
        <v>549</v>
      </c>
      <c r="E290" s="84">
        <f>Лист1!F290*$E$9</f>
        <v>629.04999999999995</v>
      </c>
      <c r="F290" s="14">
        <f t="shared" si="14"/>
        <v>754.8599999999999</v>
      </c>
      <c r="J290" s="85">
        <f t="shared" si="15"/>
        <v>723.40749999999991</v>
      </c>
      <c r="K290" s="85">
        <f t="shared" si="16"/>
        <v>868.08899999999983</v>
      </c>
      <c r="L290" s="94">
        <v>723.40749999999991</v>
      </c>
      <c r="M290" s="94">
        <v>868.08899999999983</v>
      </c>
    </row>
    <row r="291" spans="1:13" ht="15.6">
      <c r="A291" s="50">
        <v>123</v>
      </c>
      <c r="B291" s="20" t="s">
        <v>591</v>
      </c>
      <c r="C291" s="20" t="s">
        <v>592</v>
      </c>
      <c r="D291" s="51" t="s">
        <v>208</v>
      </c>
      <c r="E291" s="84">
        <f>Лист1!F291*$E$9</f>
        <v>113.85</v>
      </c>
      <c r="F291" s="14">
        <f t="shared" si="14"/>
        <v>136.61999999999998</v>
      </c>
      <c r="J291" s="85">
        <f t="shared" si="15"/>
        <v>130.92749999999998</v>
      </c>
      <c r="K291" s="85">
        <f t="shared" si="16"/>
        <v>157.11299999999997</v>
      </c>
      <c r="L291" s="94">
        <v>130.92749999999998</v>
      </c>
      <c r="M291" s="94">
        <v>157.11299999999997</v>
      </c>
    </row>
    <row r="292" spans="1:13" ht="15.6">
      <c r="A292" s="50">
        <v>124</v>
      </c>
      <c r="B292" s="20" t="s">
        <v>593</v>
      </c>
      <c r="C292" s="20" t="s">
        <v>594</v>
      </c>
      <c r="D292" s="51" t="s">
        <v>276</v>
      </c>
      <c r="E292" s="84">
        <f>Лист1!F292*$E$9</f>
        <v>205.85</v>
      </c>
      <c r="F292" s="14">
        <f t="shared" si="14"/>
        <v>247.01999999999998</v>
      </c>
      <c r="J292" s="85">
        <f t="shared" si="15"/>
        <v>236.72749999999996</v>
      </c>
      <c r="K292" s="85">
        <f t="shared" si="16"/>
        <v>284.07299999999992</v>
      </c>
      <c r="L292" s="94">
        <v>236.72749999999996</v>
      </c>
      <c r="M292" s="94">
        <v>284.07299999999992</v>
      </c>
    </row>
    <row r="293" spans="1:13" ht="15.6">
      <c r="A293" s="50">
        <v>125</v>
      </c>
      <c r="B293" s="20" t="s">
        <v>595</v>
      </c>
      <c r="C293" s="20" t="s">
        <v>596</v>
      </c>
      <c r="D293" s="51" t="s">
        <v>597</v>
      </c>
      <c r="E293" s="84">
        <f>Лист1!F293*$E$9</f>
        <v>373.74999999999994</v>
      </c>
      <c r="F293" s="14">
        <f t="shared" si="14"/>
        <v>448.49999999999994</v>
      </c>
      <c r="J293" s="85">
        <f t="shared" si="15"/>
        <v>429.81249999999989</v>
      </c>
      <c r="K293" s="85">
        <f t="shared" si="16"/>
        <v>515.77499999999986</v>
      </c>
      <c r="L293" s="94">
        <v>429.81249999999989</v>
      </c>
      <c r="M293" s="94">
        <v>515.77499999999986</v>
      </c>
    </row>
    <row r="294" spans="1:13" ht="15.6">
      <c r="A294" s="50">
        <v>126</v>
      </c>
      <c r="B294" s="20" t="s">
        <v>598</v>
      </c>
      <c r="C294" s="20" t="s">
        <v>599</v>
      </c>
      <c r="D294" s="51" t="s">
        <v>597</v>
      </c>
      <c r="E294" s="84">
        <f>Лист1!F294*$E$9</f>
        <v>373.74999999999994</v>
      </c>
      <c r="F294" s="14">
        <f t="shared" si="14"/>
        <v>448.49999999999994</v>
      </c>
      <c r="J294" s="85">
        <f t="shared" si="15"/>
        <v>429.81249999999989</v>
      </c>
      <c r="K294" s="85">
        <f t="shared" si="16"/>
        <v>515.77499999999986</v>
      </c>
      <c r="L294" s="94">
        <v>429.81249999999989</v>
      </c>
      <c r="M294" s="94">
        <v>515.77499999999986</v>
      </c>
    </row>
    <row r="295" spans="1:13" ht="15.6">
      <c r="A295" s="50">
        <v>127</v>
      </c>
      <c r="B295" s="20" t="s">
        <v>600</v>
      </c>
      <c r="C295" s="20" t="s">
        <v>601</v>
      </c>
      <c r="D295" s="51" t="s">
        <v>298</v>
      </c>
      <c r="E295" s="84">
        <f>Лист1!F295*$E$9</f>
        <v>3785.7999999999997</v>
      </c>
      <c r="F295" s="14">
        <f t="shared" si="14"/>
        <v>4542.9599999999991</v>
      </c>
      <c r="J295" s="85">
        <f t="shared" si="15"/>
        <v>4353.6699999999992</v>
      </c>
      <c r="K295" s="85">
        <f t="shared" si="16"/>
        <v>5224.4039999999986</v>
      </c>
      <c r="L295" s="94">
        <v>4353.6699999999992</v>
      </c>
      <c r="M295" s="94">
        <v>5224.4039999999986</v>
      </c>
    </row>
    <row r="296" spans="1:13" ht="15.6">
      <c r="A296" s="50">
        <v>128</v>
      </c>
      <c r="B296" s="20" t="s">
        <v>602</v>
      </c>
      <c r="C296" s="20" t="s">
        <v>603</v>
      </c>
      <c r="D296" s="51" t="s">
        <v>604</v>
      </c>
      <c r="E296" s="84">
        <f>Лист1!F296*$E$9</f>
        <v>1143.0999999999999</v>
      </c>
      <c r="F296" s="14">
        <f t="shared" si="14"/>
        <v>1371.7199999999998</v>
      </c>
      <c r="J296" s="85">
        <f t="shared" si="15"/>
        <v>1314.5649999999998</v>
      </c>
      <c r="K296" s="85">
        <f t="shared" si="16"/>
        <v>1577.4779999999998</v>
      </c>
      <c r="L296" s="94">
        <v>1314.5649999999998</v>
      </c>
      <c r="M296" s="94">
        <v>1577.4779999999998</v>
      </c>
    </row>
    <row r="297" spans="1:13" ht="15.6">
      <c r="A297" s="50">
        <v>129</v>
      </c>
      <c r="B297" s="20" t="s">
        <v>605</v>
      </c>
      <c r="C297" s="20" t="s">
        <v>606</v>
      </c>
      <c r="D297" s="51" t="s">
        <v>607</v>
      </c>
      <c r="E297" s="84">
        <f>Лист1!F297*$E$9</f>
        <v>202.39999999999998</v>
      </c>
      <c r="F297" s="14">
        <f t="shared" ref="F297:F360" si="17">E297*$G$10</f>
        <v>242.87999999999997</v>
      </c>
      <c r="J297" s="85">
        <f t="shared" si="15"/>
        <v>232.75999999999996</v>
      </c>
      <c r="K297" s="85">
        <f t="shared" si="16"/>
        <v>279.31199999999995</v>
      </c>
      <c r="L297" s="94">
        <v>232.75999999999996</v>
      </c>
      <c r="M297" s="94">
        <v>279.31199999999995</v>
      </c>
    </row>
    <row r="298" spans="1:13" ht="15.6">
      <c r="A298" s="50">
        <v>130</v>
      </c>
      <c r="B298" s="20"/>
      <c r="C298" s="20" t="s">
        <v>608</v>
      </c>
      <c r="D298" s="51" t="s">
        <v>609</v>
      </c>
      <c r="E298" s="84">
        <f>Лист1!F298*$E$9</f>
        <v>742.9</v>
      </c>
      <c r="F298" s="14">
        <f t="shared" si="17"/>
        <v>891.4799999999999</v>
      </c>
      <c r="J298" s="85">
        <f t="shared" si="15"/>
        <v>854.33499999999992</v>
      </c>
      <c r="K298" s="85">
        <f t="shared" si="16"/>
        <v>1025.2019999999998</v>
      </c>
      <c r="L298" s="94">
        <v>854.33499999999992</v>
      </c>
      <c r="M298" s="94">
        <v>1025.2019999999998</v>
      </c>
    </row>
    <row r="299" spans="1:13" ht="15.6">
      <c r="A299" s="50">
        <v>131</v>
      </c>
      <c r="B299" s="20" t="s">
        <v>610</v>
      </c>
      <c r="C299" s="20" t="s">
        <v>611</v>
      </c>
      <c r="D299" s="51" t="s">
        <v>612</v>
      </c>
      <c r="E299" s="84">
        <f>Лист1!F299*$E$9</f>
        <v>492.2</v>
      </c>
      <c r="F299" s="14">
        <f t="shared" si="17"/>
        <v>590.64</v>
      </c>
      <c r="J299" s="85">
        <f t="shared" si="15"/>
        <v>566.03</v>
      </c>
      <c r="K299" s="85">
        <f t="shared" si="16"/>
        <v>679.23599999999999</v>
      </c>
      <c r="L299" s="94">
        <v>566.03</v>
      </c>
      <c r="M299" s="94">
        <v>679.23599999999999</v>
      </c>
    </row>
    <row r="300" spans="1:13" ht="15.6">
      <c r="A300" s="50">
        <v>132</v>
      </c>
      <c r="B300" s="20"/>
      <c r="C300" s="20" t="s">
        <v>613</v>
      </c>
      <c r="D300" s="51" t="s">
        <v>409</v>
      </c>
      <c r="E300" s="84">
        <f>Лист1!F300*$E$9</f>
        <v>698.05</v>
      </c>
      <c r="F300" s="14">
        <f t="shared" si="17"/>
        <v>837.66</v>
      </c>
      <c r="J300" s="85">
        <f t="shared" si="15"/>
        <v>802.75749999999994</v>
      </c>
      <c r="K300" s="85">
        <f t="shared" si="16"/>
        <v>963.30899999999986</v>
      </c>
      <c r="L300" s="94">
        <v>802.75749999999994</v>
      </c>
      <c r="M300" s="94">
        <v>963.30899999999986</v>
      </c>
    </row>
    <row r="301" spans="1:13" ht="15.6">
      <c r="A301" s="50">
        <v>133</v>
      </c>
      <c r="B301" s="20" t="s">
        <v>614</v>
      </c>
      <c r="C301" s="20" t="s">
        <v>615</v>
      </c>
      <c r="D301" s="51" t="s">
        <v>616</v>
      </c>
      <c r="E301" s="84">
        <f>Лист1!F301*$E$9</f>
        <v>32561.1</v>
      </c>
      <c r="F301" s="14">
        <f t="shared" si="17"/>
        <v>39073.32</v>
      </c>
      <c r="J301" s="85">
        <f t="shared" si="15"/>
        <v>37445.264999999992</v>
      </c>
      <c r="K301" s="85">
        <f t="shared" si="16"/>
        <v>44934.317999999992</v>
      </c>
      <c r="L301" s="94">
        <v>37445.264999999992</v>
      </c>
      <c r="M301" s="94">
        <v>44934.317999999992</v>
      </c>
    </row>
    <row r="302" spans="1:13" ht="15.6">
      <c r="A302" s="50">
        <v>134</v>
      </c>
      <c r="B302" s="20" t="s">
        <v>617</v>
      </c>
      <c r="C302" s="20" t="s">
        <v>618</v>
      </c>
      <c r="D302" s="51" t="s">
        <v>27</v>
      </c>
      <c r="E302" s="84">
        <f>Лист1!F302*$E$9</f>
        <v>400.2</v>
      </c>
      <c r="F302" s="14">
        <f t="shared" si="17"/>
        <v>480.23999999999995</v>
      </c>
      <c r="J302" s="85">
        <f t="shared" si="15"/>
        <v>460.22999999999996</v>
      </c>
      <c r="K302" s="85">
        <f t="shared" si="16"/>
        <v>552.27599999999995</v>
      </c>
      <c r="L302" s="94">
        <v>460.22999999999996</v>
      </c>
      <c r="M302" s="94">
        <v>552.27599999999995</v>
      </c>
    </row>
    <row r="303" spans="1:13" ht="15.6">
      <c r="A303" s="50">
        <v>135</v>
      </c>
      <c r="B303" s="20" t="s">
        <v>619</v>
      </c>
      <c r="C303" s="20" t="s">
        <v>620</v>
      </c>
      <c r="D303" s="51" t="s">
        <v>27</v>
      </c>
      <c r="E303" s="84">
        <f>Лист1!F303*$E$9</f>
        <v>1483.4999999999998</v>
      </c>
      <c r="F303" s="14">
        <f t="shared" si="17"/>
        <v>1780.1999999999996</v>
      </c>
      <c r="J303" s="85">
        <f t="shared" si="15"/>
        <v>1706.0249999999996</v>
      </c>
      <c r="K303" s="85">
        <f t="shared" si="16"/>
        <v>2047.2299999999996</v>
      </c>
      <c r="L303" s="94">
        <v>1706.0249999999996</v>
      </c>
      <c r="M303" s="94">
        <v>2047.2299999999996</v>
      </c>
    </row>
    <row r="304" spans="1:13" ht="15.6">
      <c r="A304" s="50">
        <v>136</v>
      </c>
      <c r="B304" s="20" t="s">
        <v>621</v>
      </c>
      <c r="C304" s="20" t="s">
        <v>622</v>
      </c>
      <c r="D304" s="51" t="s">
        <v>623</v>
      </c>
      <c r="E304" s="84">
        <f>Лист1!F304*$E$9</f>
        <v>833.74999999999989</v>
      </c>
      <c r="F304" s="14">
        <f t="shared" si="17"/>
        <v>1000.4999999999998</v>
      </c>
      <c r="J304" s="85">
        <f t="shared" si="15"/>
        <v>958.81249999999977</v>
      </c>
      <c r="K304" s="85">
        <f t="shared" si="16"/>
        <v>1150.5749999999996</v>
      </c>
      <c r="L304" s="94">
        <v>958.81249999999977</v>
      </c>
      <c r="M304" s="94">
        <v>1150.5749999999996</v>
      </c>
    </row>
    <row r="305" spans="1:13" ht="15.6">
      <c r="A305" s="50">
        <v>137</v>
      </c>
      <c r="B305" s="20" t="s">
        <v>587</v>
      </c>
      <c r="C305" s="20" t="s">
        <v>624</v>
      </c>
      <c r="D305" s="51" t="s">
        <v>625</v>
      </c>
      <c r="E305" s="84">
        <f>Лист1!F305*$E$9</f>
        <v>855.59999999999991</v>
      </c>
      <c r="F305" s="14">
        <f t="shared" si="17"/>
        <v>1026.7199999999998</v>
      </c>
      <c r="J305" s="85">
        <f t="shared" si="15"/>
        <v>983.93999999999983</v>
      </c>
      <c r="K305" s="85">
        <f t="shared" si="16"/>
        <v>1180.7279999999998</v>
      </c>
      <c r="L305" s="94">
        <v>983.93999999999983</v>
      </c>
      <c r="M305" s="94">
        <v>1180.7279999999998</v>
      </c>
    </row>
    <row r="306" spans="1:13" ht="15.6">
      <c r="A306" s="50">
        <v>138</v>
      </c>
      <c r="B306" s="20" t="s">
        <v>626</v>
      </c>
      <c r="C306" s="20" t="s">
        <v>627</v>
      </c>
      <c r="D306" s="51" t="s">
        <v>628</v>
      </c>
      <c r="E306" s="84">
        <f>Лист1!F306*$E$9</f>
        <v>40877.899999999994</v>
      </c>
      <c r="F306" s="14">
        <f t="shared" si="17"/>
        <v>49053.479999999989</v>
      </c>
      <c r="J306" s="85">
        <f t="shared" si="15"/>
        <v>47009.584999999992</v>
      </c>
      <c r="K306" s="85">
        <f t="shared" si="16"/>
        <v>56411.501999999986</v>
      </c>
      <c r="L306" s="94">
        <v>47009.584999999992</v>
      </c>
      <c r="M306" s="94">
        <v>56411.501999999986</v>
      </c>
    </row>
    <row r="307" spans="1:13" ht="15.6">
      <c r="A307" s="50">
        <v>139</v>
      </c>
      <c r="B307" s="20" t="s">
        <v>629</v>
      </c>
      <c r="C307" s="20" t="s">
        <v>630</v>
      </c>
      <c r="D307" s="51" t="s">
        <v>628</v>
      </c>
      <c r="E307" s="84">
        <f>Лист1!F307*$E$9</f>
        <v>40877.899999999994</v>
      </c>
      <c r="F307" s="14">
        <f t="shared" si="17"/>
        <v>49053.479999999989</v>
      </c>
      <c r="J307" s="85">
        <f t="shared" si="15"/>
        <v>47009.584999999992</v>
      </c>
      <c r="K307" s="85">
        <f t="shared" si="16"/>
        <v>56411.501999999986</v>
      </c>
      <c r="L307" s="94">
        <v>47009.584999999992</v>
      </c>
      <c r="M307" s="94">
        <v>56411.501999999986</v>
      </c>
    </row>
    <row r="308" spans="1:13" ht="15.6">
      <c r="A308" s="50">
        <v>140</v>
      </c>
      <c r="B308" s="20" t="s">
        <v>631</v>
      </c>
      <c r="C308" s="20" t="s">
        <v>632</v>
      </c>
      <c r="D308" s="51" t="s">
        <v>27</v>
      </c>
      <c r="E308" s="84">
        <f>Лист1!F308*$E$9</f>
        <v>273.7</v>
      </c>
      <c r="F308" s="14">
        <f t="shared" si="17"/>
        <v>328.44</v>
      </c>
      <c r="J308" s="85">
        <f t="shared" si="15"/>
        <v>314.75499999999994</v>
      </c>
      <c r="K308" s="85">
        <f t="shared" si="16"/>
        <v>377.7059999999999</v>
      </c>
      <c r="L308" s="94">
        <v>314.75499999999994</v>
      </c>
      <c r="M308" s="94">
        <v>377.7059999999999</v>
      </c>
    </row>
    <row r="309" spans="1:13" s="21" customFormat="1" ht="15.6">
      <c r="A309" s="50">
        <v>141</v>
      </c>
      <c r="B309" s="55"/>
      <c r="C309" s="20" t="s">
        <v>312</v>
      </c>
      <c r="D309" s="20" t="s">
        <v>633</v>
      </c>
      <c r="E309" s="84">
        <f>Лист1!F309*$E$9</f>
        <v>172.5</v>
      </c>
      <c r="F309" s="14">
        <f t="shared" si="17"/>
        <v>207</v>
      </c>
      <c r="J309" s="85">
        <f t="shared" si="15"/>
        <v>198.37499999999997</v>
      </c>
      <c r="K309" s="85">
        <f t="shared" si="16"/>
        <v>238.04999999999995</v>
      </c>
      <c r="L309" s="96">
        <v>198.37499999999997</v>
      </c>
      <c r="M309" s="96">
        <v>238.04999999999995</v>
      </c>
    </row>
    <row r="310" spans="1:13" ht="15.6">
      <c r="A310" s="50">
        <v>142</v>
      </c>
      <c r="B310" s="20" t="s">
        <v>634</v>
      </c>
      <c r="C310" s="20" t="s">
        <v>635</v>
      </c>
      <c r="D310" s="51" t="s">
        <v>636</v>
      </c>
      <c r="E310" s="84">
        <f>Лист1!F310*$E$9</f>
        <v>80.5</v>
      </c>
      <c r="F310" s="14">
        <f t="shared" si="17"/>
        <v>96.6</v>
      </c>
      <c r="J310" s="85">
        <f t="shared" si="15"/>
        <v>92.574999999999989</v>
      </c>
      <c r="K310" s="85">
        <f t="shared" si="16"/>
        <v>111.08999999999999</v>
      </c>
      <c r="L310" s="94">
        <v>92.574999999999989</v>
      </c>
      <c r="M310" s="94">
        <v>111.08999999999999</v>
      </c>
    </row>
    <row r="311" spans="1:13" ht="15.6">
      <c r="A311" s="50">
        <v>143</v>
      </c>
      <c r="B311" s="20" t="s">
        <v>637</v>
      </c>
      <c r="C311" s="20" t="s">
        <v>638</v>
      </c>
      <c r="D311" s="51" t="s">
        <v>27</v>
      </c>
      <c r="E311" s="84">
        <f>Лист1!F311*$E$9</f>
        <v>6626.2999999999993</v>
      </c>
      <c r="F311" s="14">
        <f t="shared" si="17"/>
        <v>7951.5599999999986</v>
      </c>
      <c r="J311" s="85">
        <f t="shared" si="15"/>
        <v>7620.244999999999</v>
      </c>
      <c r="K311" s="85">
        <f t="shared" si="16"/>
        <v>9144.2939999999981</v>
      </c>
      <c r="L311" s="94">
        <v>7620.244999999999</v>
      </c>
      <c r="M311" s="94">
        <v>9144.2939999999981</v>
      </c>
    </row>
    <row r="312" spans="1:13" ht="15.6">
      <c r="A312" s="50">
        <v>144</v>
      </c>
      <c r="B312" s="20" t="s">
        <v>639</v>
      </c>
      <c r="C312" s="20" t="s">
        <v>640</v>
      </c>
      <c r="D312" s="51" t="s">
        <v>21</v>
      </c>
      <c r="E312" s="84">
        <f>Лист1!F312*$E$9</f>
        <v>3153.2999999999997</v>
      </c>
      <c r="F312" s="14">
        <f t="shared" si="17"/>
        <v>3783.9599999999996</v>
      </c>
      <c r="J312" s="85">
        <f t="shared" si="15"/>
        <v>3626.2949999999996</v>
      </c>
      <c r="K312" s="85">
        <f t="shared" si="16"/>
        <v>4351.5539999999992</v>
      </c>
      <c r="L312" s="94">
        <v>3626.2949999999996</v>
      </c>
      <c r="M312" s="94">
        <v>4351.5539999999992</v>
      </c>
    </row>
    <row r="313" spans="1:13" ht="15.6">
      <c r="A313" s="50">
        <v>145</v>
      </c>
      <c r="B313" s="20"/>
      <c r="C313" s="20" t="s">
        <v>641</v>
      </c>
      <c r="D313" s="51" t="s">
        <v>61</v>
      </c>
      <c r="E313" s="84">
        <f>Лист1!F313*$E$9</f>
        <v>755.55</v>
      </c>
      <c r="F313" s="14">
        <f t="shared" si="17"/>
        <v>906.66</v>
      </c>
      <c r="J313" s="85">
        <f t="shared" si="15"/>
        <v>868.88249999999994</v>
      </c>
      <c r="K313" s="85">
        <f t="shared" si="16"/>
        <v>1042.6589999999999</v>
      </c>
      <c r="L313" s="94">
        <v>868.88249999999994</v>
      </c>
      <c r="M313" s="94">
        <v>1042.6589999999999</v>
      </c>
    </row>
    <row r="314" spans="1:13" ht="15.6">
      <c r="A314" s="50">
        <v>146</v>
      </c>
      <c r="B314" s="20" t="s">
        <v>642</v>
      </c>
      <c r="C314" s="20" t="s">
        <v>643</v>
      </c>
      <c r="D314" s="51" t="s">
        <v>644</v>
      </c>
      <c r="E314" s="84">
        <f>Лист1!F314*$E$9</f>
        <v>419.74999999999994</v>
      </c>
      <c r="F314" s="14">
        <f t="shared" si="17"/>
        <v>503.69999999999993</v>
      </c>
      <c r="J314" s="85">
        <f t="shared" si="15"/>
        <v>482.71249999999992</v>
      </c>
      <c r="K314" s="85">
        <f t="shared" si="16"/>
        <v>579.25499999999988</v>
      </c>
      <c r="L314" s="94">
        <v>482.71249999999992</v>
      </c>
      <c r="M314" s="94">
        <v>579.25499999999988</v>
      </c>
    </row>
    <row r="315" spans="1:13" ht="15.6">
      <c r="A315" s="50">
        <v>147</v>
      </c>
      <c r="B315" s="20" t="s">
        <v>645</v>
      </c>
      <c r="C315" s="20" t="s">
        <v>646</v>
      </c>
      <c r="D315" s="51" t="s">
        <v>647</v>
      </c>
      <c r="E315" s="84">
        <f>Лист1!F315*$E$9</f>
        <v>572.69999999999993</v>
      </c>
      <c r="F315" s="14">
        <f t="shared" si="17"/>
        <v>687.2399999999999</v>
      </c>
      <c r="J315" s="85">
        <f t="shared" si="15"/>
        <v>658.6049999999999</v>
      </c>
      <c r="K315" s="85">
        <f t="shared" si="16"/>
        <v>790.32599999999991</v>
      </c>
      <c r="L315" s="94">
        <v>658.6049999999999</v>
      </c>
      <c r="M315" s="94">
        <v>790.32599999999991</v>
      </c>
    </row>
    <row r="316" spans="1:13" ht="15.6">
      <c r="A316" s="50">
        <v>148</v>
      </c>
      <c r="B316" s="20"/>
      <c r="C316" s="20" t="s">
        <v>648</v>
      </c>
      <c r="D316" s="51" t="s">
        <v>61</v>
      </c>
      <c r="E316" s="84">
        <f>Лист1!F316*$E$9</f>
        <v>365.7</v>
      </c>
      <c r="F316" s="14">
        <f t="shared" si="17"/>
        <v>438.84</v>
      </c>
      <c r="J316" s="85">
        <f t="shared" si="15"/>
        <v>420.55499999999995</v>
      </c>
      <c r="K316" s="85">
        <f t="shared" si="16"/>
        <v>504.66599999999994</v>
      </c>
      <c r="L316" s="94">
        <v>420.55499999999995</v>
      </c>
      <c r="M316" s="94">
        <v>504.66599999999994</v>
      </c>
    </row>
    <row r="317" spans="1:13" ht="15.6">
      <c r="A317" s="50">
        <v>149</v>
      </c>
      <c r="B317" s="20"/>
      <c r="C317" s="20" t="s">
        <v>649</v>
      </c>
      <c r="D317" s="51" t="s">
        <v>276</v>
      </c>
      <c r="E317" s="84">
        <f>Лист1!F317*$E$9</f>
        <v>309.34999999999997</v>
      </c>
      <c r="F317" s="14">
        <f t="shared" si="17"/>
        <v>371.21999999999997</v>
      </c>
      <c r="J317" s="85">
        <f t="shared" si="15"/>
        <v>355.75249999999994</v>
      </c>
      <c r="K317" s="85">
        <f t="shared" si="16"/>
        <v>426.90299999999991</v>
      </c>
      <c r="L317" s="94">
        <v>355.75249999999994</v>
      </c>
      <c r="M317" s="94">
        <v>426.90299999999991</v>
      </c>
    </row>
    <row r="318" spans="1:13" ht="15.6">
      <c r="A318" s="50">
        <v>150</v>
      </c>
      <c r="B318" s="20"/>
      <c r="C318" s="20" t="s">
        <v>650</v>
      </c>
      <c r="D318" s="51" t="s">
        <v>298</v>
      </c>
      <c r="E318" s="84">
        <f>Лист1!F318*$E$9</f>
        <v>1095.9499999999998</v>
      </c>
      <c r="F318" s="14">
        <f t="shared" si="17"/>
        <v>1315.1399999999996</v>
      </c>
      <c r="J318" s="85">
        <f t="shared" si="15"/>
        <v>1260.3424999999997</v>
      </c>
      <c r="K318" s="85">
        <f t="shared" si="16"/>
        <v>1512.4109999999996</v>
      </c>
      <c r="L318" s="94">
        <v>1260.3424999999997</v>
      </c>
      <c r="M318" s="94">
        <v>1512.4109999999996</v>
      </c>
    </row>
    <row r="319" spans="1:13" ht="15.6">
      <c r="A319" s="50">
        <v>151</v>
      </c>
      <c r="B319" s="20" t="s">
        <v>651</v>
      </c>
      <c r="C319" s="20" t="s">
        <v>652</v>
      </c>
      <c r="D319" s="51" t="s">
        <v>653</v>
      </c>
      <c r="E319" s="84">
        <f>Лист1!F319*$E$9</f>
        <v>1130.4499999999998</v>
      </c>
      <c r="F319" s="14">
        <f t="shared" si="17"/>
        <v>1356.5399999999997</v>
      </c>
      <c r="J319" s="85">
        <f t="shared" si="15"/>
        <v>1300.0174999999997</v>
      </c>
      <c r="K319" s="85">
        <f t="shared" si="16"/>
        <v>1560.0209999999995</v>
      </c>
      <c r="L319" s="94">
        <v>1300.0174999999997</v>
      </c>
      <c r="M319" s="94">
        <v>1560.0209999999995</v>
      </c>
    </row>
    <row r="320" spans="1:13" ht="15.6">
      <c r="A320" s="50">
        <v>152</v>
      </c>
      <c r="B320" s="20" t="s">
        <v>654</v>
      </c>
      <c r="C320" s="20" t="s">
        <v>655</v>
      </c>
      <c r="D320" s="51" t="s">
        <v>656</v>
      </c>
      <c r="E320" s="84">
        <f>Лист1!F320*$E$9</f>
        <v>1176.4499999999998</v>
      </c>
      <c r="F320" s="14">
        <f t="shared" si="17"/>
        <v>1411.7399999999998</v>
      </c>
      <c r="J320" s="85">
        <f t="shared" si="15"/>
        <v>1352.9174999999998</v>
      </c>
      <c r="K320" s="85">
        <f t="shared" si="16"/>
        <v>1623.5009999999997</v>
      </c>
      <c r="L320" s="94">
        <v>1352.9174999999998</v>
      </c>
      <c r="M320" s="94">
        <v>1623.5009999999997</v>
      </c>
    </row>
    <row r="321" spans="1:13" ht="15.6">
      <c r="A321" s="50">
        <v>153</v>
      </c>
      <c r="B321" s="20" t="s">
        <v>657</v>
      </c>
      <c r="C321" s="20" t="s">
        <v>658</v>
      </c>
      <c r="D321" s="51" t="s">
        <v>659</v>
      </c>
      <c r="E321" s="84">
        <f>Лист1!F321*$E$9</f>
        <v>1314.4499999999998</v>
      </c>
      <c r="F321" s="14">
        <f t="shared" si="17"/>
        <v>1577.3399999999997</v>
      </c>
      <c r="J321" s="85">
        <f t="shared" si="15"/>
        <v>1511.6174999999996</v>
      </c>
      <c r="K321" s="85">
        <f t="shared" si="16"/>
        <v>1813.9409999999996</v>
      </c>
      <c r="L321" s="94">
        <v>1511.6174999999996</v>
      </c>
      <c r="M321" s="94">
        <v>1813.9409999999996</v>
      </c>
    </row>
    <row r="322" spans="1:13" ht="15.6">
      <c r="A322" s="50">
        <v>154</v>
      </c>
      <c r="B322" s="20" t="s">
        <v>660</v>
      </c>
      <c r="C322" s="20" t="s">
        <v>661</v>
      </c>
      <c r="D322" s="51" t="s">
        <v>662</v>
      </c>
      <c r="E322" s="84">
        <f>Лист1!F322*$E$9</f>
        <v>1314.4499999999998</v>
      </c>
      <c r="F322" s="14">
        <f t="shared" si="17"/>
        <v>1577.3399999999997</v>
      </c>
      <c r="J322" s="85">
        <f t="shared" si="15"/>
        <v>1511.6174999999996</v>
      </c>
      <c r="K322" s="85">
        <f t="shared" si="16"/>
        <v>1813.9409999999996</v>
      </c>
      <c r="L322" s="94">
        <v>1511.6174999999996</v>
      </c>
      <c r="M322" s="94">
        <v>1813.9409999999996</v>
      </c>
    </row>
    <row r="323" spans="1:13" ht="15.6">
      <c r="A323" s="50">
        <v>155</v>
      </c>
      <c r="B323" s="20" t="s">
        <v>663</v>
      </c>
      <c r="C323" s="20" t="s">
        <v>664</v>
      </c>
      <c r="D323" s="51" t="s">
        <v>665</v>
      </c>
      <c r="E323" s="84">
        <f>Лист1!F323*$E$9</f>
        <v>56088.95</v>
      </c>
      <c r="F323" s="14">
        <f t="shared" si="17"/>
        <v>67306.739999999991</v>
      </c>
      <c r="J323" s="85">
        <f t="shared" si="15"/>
        <v>64502.292499999989</v>
      </c>
      <c r="K323" s="85">
        <f t="shared" si="16"/>
        <v>77402.750999999989</v>
      </c>
      <c r="L323" s="94">
        <v>64502.292499999989</v>
      </c>
      <c r="M323" s="94">
        <v>77402.750999999989</v>
      </c>
    </row>
    <row r="324" spans="1:13" ht="15.6">
      <c r="A324" s="50">
        <v>156</v>
      </c>
      <c r="B324" s="20"/>
      <c r="C324" s="20" t="s">
        <v>666</v>
      </c>
      <c r="D324" s="51" t="s">
        <v>61</v>
      </c>
      <c r="E324" s="84">
        <f>Лист1!F324*$E$9</f>
        <v>102.35</v>
      </c>
      <c r="F324" s="14">
        <f t="shared" si="17"/>
        <v>122.82</v>
      </c>
      <c r="J324" s="85">
        <f t="shared" si="15"/>
        <v>117.70249999999999</v>
      </c>
      <c r="K324" s="85">
        <f t="shared" si="16"/>
        <v>141.24299999999997</v>
      </c>
      <c r="L324" s="94">
        <v>117.70249999999999</v>
      </c>
      <c r="M324" s="94">
        <v>141.24299999999997</v>
      </c>
    </row>
    <row r="325" spans="1:13" ht="15.6">
      <c r="A325" s="50">
        <v>157</v>
      </c>
      <c r="B325" s="20"/>
      <c r="C325" s="20" t="s">
        <v>667</v>
      </c>
      <c r="D325" s="51" t="s">
        <v>198</v>
      </c>
      <c r="E325" s="84">
        <f>Лист1!F325*$E$9</f>
        <v>102.35</v>
      </c>
      <c r="F325" s="14">
        <f t="shared" si="17"/>
        <v>122.82</v>
      </c>
      <c r="J325" s="85">
        <f t="shared" si="15"/>
        <v>117.70249999999999</v>
      </c>
      <c r="K325" s="85">
        <f t="shared" si="16"/>
        <v>141.24299999999997</v>
      </c>
      <c r="L325" s="94">
        <v>117.70249999999999</v>
      </c>
      <c r="M325" s="94">
        <v>141.24299999999997</v>
      </c>
    </row>
    <row r="326" spans="1:13" ht="15.6">
      <c r="A326" s="50">
        <v>158</v>
      </c>
      <c r="B326" s="20"/>
      <c r="C326" s="20" t="s">
        <v>668</v>
      </c>
      <c r="D326" s="51" t="s">
        <v>198</v>
      </c>
      <c r="E326" s="84">
        <f>Лист1!F326*$E$9</f>
        <v>102.35</v>
      </c>
      <c r="F326" s="14">
        <f t="shared" si="17"/>
        <v>122.82</v>
      </c>
      <c r="J326" s="85">
        <f t="shared" si="15"/>
        <v>117.70249999999999</v>
      </c>
      <c r="K326" s="85">
        <f t="shared" si="16"/>
        <v>141.24299999999997</v>
      </c>
      <c r="L326" s="94">
        <v>117.70249999999999</v>
      </c>
      <c r="M326" s="94">
        <v>141.24299999999997</v>
      </c>
    </row>
    <row r="327" spans="1:13" ht="15.6">
      <c r="A327" s="50">
        <v>159</v>
      </c>
      <c r="B327" s="20" t="s">
        <v>669</v>
      </c>
      <c r="C327" s="20" t="s">
        <v>670</v>
      </c>
      <c r="D327" s="51" t="s">
        <v>671</v>
      </c>
      <c r="E327" s="84">
        <f>Лист1!F327*$E$9</f>
        <v>194.35</v>
      </c>
      <c r="F327" s="14">
        <f t="shared" si="17"/>
        <v>233.21999999999997</v>
      </c>
      <c r="J327" s="85">
        <f t="shared" si="15"/>
        <v>223.50249999999997</v>
      </c>
      <c r="K327" s="85">
        <f t="shared" si="16"/>
        <v>268.20299999999997</v>
      </c>
      <c r="L327" s="94">
        <v>223.50249999999997</v>
      </c>
      <c r="M327" s="94">
        <v>268.20299999999997</v>
      </c>
    </row>
    <row r="328" spans="1:13" ht="15.6">
      <c r="A328" s="50">
        <v>160</v>
      </c>
      <c r="B328" s="20"/>
      <c r="C328" s="20" t="s">
        <v>672</v>
      </c>
      <c r="D328" s="51" t="s">
        <v>198</v>
      </c>
      <c r="E328" s="84">
        <f>Лист1!F328*$E$9</f>
        <v>147.19999999999999</v>
      </c>
      <c r="F328" s="14">
        <f t="shared" si="17"/>
        <v>176.64</v>
      </c>
      <c r="J328" s="85">
        <f t="shared" si="15"/>
        <v>169.27999999999997</v>
      </c>
      <c r="K328" s="85">
        <f t="shared" si="16"/>
        <v>203.13599999999997</v>
      </c>
      <c r="L328" s="94">
        <v>169.27999999999997</v>
      </c>
      <c r="M328" s="94">
        <v>203.13599999999997</v>
      </c>
    </row>
    <row r="329" spans="1:13" ht="15.6">
      <c r="A329" s="50">
        <v>161</v>
      </c>
      <c r="B329" s="20"/>
      <c r="C329" s="20" t="s">
        <v>673</v>
      </c>
      <c r="D329" s="51" t="s">
        <v>674</v>
      </c>
      <c r="E329" s="84">
        <f>Лист1!F329*$E$9</f>
        <v>2295.3999999999996</v>
      </c>
      <c r="F329" s="14">
        <f t="shared" si="17"/>
        <v>2754.4799999999996</v>
      </c>
      <c r="J329" s="85">
        <f t="shared" si="15"/>
        <v>2639.7099999999996</v>
      </c>
      <c r="K329" s="85">
        <f t="shared" si="16"/>
        <v>3167.6519999999996</v>
      </c>
      <c r="L329" s="94">
        <v>2639.7099999999996</v>
      </c>
      <c r="M329" s="94">
        <v>3167.6519999999996</v>
      </c>
    </row>
    <row r="330" spans="1:13" ht="15.6">
      <c r="A330" s="50">
        <v>162</v>
      </c>
      <c r="B330" s="20"/>
      <c r="C330" s="20" t="s">
        <v>675</v>
      </c>
      <c r="D330" s="51" t="s">
        <v>296</v>
      </c>
      <c r="E330" s="84">
        <f>Лист1!F330*$E$9</f>
        <v>309.34999999999997</v>
      </c>
      <c r="F330" s="14">
        <f t="shared" si="17"/>
        <v>371.21999999999997</v>
      </c>
      <c r="J330" s="85">
        <f t="shared" si="15"/>
        <v>355.75249999999994</v>
      </c>
      <c r="K330" s="85">
        <f t="shared" si="16"/>
        <v>426.90299999999991</v>
      </c>
      <c r="L330" s="94">
        <v>355.75249999999994</v>
      </c>
      <c r="M330" s="94">
        <v>426.90299999999991</v>
      </c>
    </row>
    <row r="331" spans="1:13" ht="15.6">
      <c r="A331" s="50">
        <v>163</v>
      </c>
      <c r="B331" s="20"/>
      <c r="C331" s="20" t="s">
        <v>676</v>
      </c>
      <c r="D331" s="51" t="s">
        <v>677</v>
      </c>
      <c r="E331" s="84">
        <f>Лист1!F331*$E$9</f>
        <v>126.49999999999999</v>
      </c>
      <c r="F331" s="14">
        <f t="shared" si="17"/>
        <v>151.79999999999998</v>
      </c>
      <c r="J331" s="85">
        <f t="shared" si="15"/>
        <v>145.47499999999997</v>
      </c>
      <c r="K331" s="85">
        <f t="shared" si="16"/>
        <v>174.56999999999996</v>
      </c>
      <c r="L331" s="94">
        <v>145.47499999999997</v>
      </c>
      <c r="M331" s="94">
        <v>174.56999999999996</v>
      </c>
    </row>
    <row r="332" spans="1:13" ht="15.6">
      <c r="A332" s="50">
        <v>164</v>
      </c>
      <c r="B332" s="20" t="s">
        <v>678</v>
      </c>
      <c r="C332" s="20" t="s">
        <v>679</v>
      </c>
      <c r="D332" s="51" t="s">
        <v>292</v>
      </c>
      <c r="E332" s="84">
        <f>Лист1!F332*$E$9</f>
        <v>217.35</v>
      </c>
      <c r="F332" s="14">
        <f t="shared" si="17"/>
        <v>260.82</v>
      </c>
      <c r="J332" s="85">
        <f t="shared" si="15"/>
        <v>249.95249999999999</v>
      </c>
      <c r="K332" s="85">
        <f t="shared" si="16"/>
        <v>299.94299999999998</v>
      </c>
      <c r="L332" s="94">
        <v>249.95249999999999</v>
      </c>
      <c r="M332" s="94">
        <v>299.94299999999998</v>
      </c>
    </row>
    <row r="333" spans="1:13" ht="15.6">
      <c r="A333" s="50">
        <v>165</v>
      </c>
      <c r="B333" s="20" t="s">
        <v>680</v>
      </c>
      <c r="C333" s="20" t="s">
        <v>681</v>
      </c>
      <c r="D333" s="51" t="s">
        <v>682</v>
      </c>
      <c r="E333" s="84">
        <f>Лист1!F333*$E$9</f>
        <v>948.74999999999989</v>
      </c>
      <c r="F333" s="14">
        <f t="shared" si="17"/>
        <v>1138.4999999999998</v>
      </c>
      <c r="J333" s="85">
        <f t="shared" si="15"/>
        <v>1091.0624999999998</v>
      </c>
      <c r="K333" s="85">
        <f t="shared" si="16"/>
        <v>1309.2749999999996</v>
      </c>
      <c r="L333" s="94">
        <v>1091.0624999999998</v>
      </c>
      <c r="M333" s="94">
        <v>1309.2749999999996</v>
      </c>
    </row>
    <row r="334" spans="1:13" ht="15.6">
      <c r="A334" s="50">
        <v>166</v>
      </c>
      <c r="B334" s="20" t="s">
        <v>683</v>
      </c>
      <c r="C334" s="20" t="s">
        <v>684</v>
      </c>
      <c r="D334" s="51" t="s">
        <v>27</v>
      </c>
      <c r="E334" s="84">
        <f>Лист1!F334*$E$9</f>
        <v>147.19999999999999</v>
      </c>
      <c r="F334" s="14">
        <f t="shared" si="17"/>
        <v>176.64</v>
      </c>
      <c r="J334" s="85">
        <f t="shared" ref="J334:J397" si="18">E334*1.15</f>
        <v>169.27999999999997</v>
      </c>
      <c r="K334" s="85">
        <f t="shared" ref="K334:K397" si="19">J334*1.2</f>
        <v>203.13599999999997</v>
      </c>
      <c r="L334" s="94">
        <v>169.27999999999997</v>
      </c>
      <c r="M334" s="94">
        <v>203.13599999999997</v>
      </c>
    </row>
    <row r="335" spans="1:13" ht="15.6">
      <c r="A335" s="50">
        <v>167</v>
      </c>
      <c r="B335" s="20"/>
      <c r="C335" s="20" t="s">
        <v>685</v>
      </c>
      <c r="D335" s="51" t="s">
        <v>27</v>
      </c>
      <c r="E335" s="84">
        <f>Лист1!F335*$E$9</f>
        <v>262.2</v>
      </c>
      <c r="F335" s="14">
        <f t="shared" si="17"/>
        <v>314.64</v>
      </c>
      <c r="J335" s="85">
        <f t="shared" si="18"/>
        <v>301.52999999999997</v>
      </c>
      <c r="K335" s="85">
        <f t="shared" si="19"/>
        <v>361.83599999999996</v>
      </c>
      <c r="L335" s="94">
        <v>301.52999999999997</v>
      </c>
      <c r="M335" s="94">
        <v>361.83599999999996</v>
      </c>
    </row>
    <row r="336" spans="1:13" ht="15.6">
      <c r="A336" s="50">
        <v>168</v>
      </c>
      <c r="B336" s="20" t="s">
        <v>686</v>
      </c>
      <c r="C336" s="20" t="s">
        <v>687</v>
      </c>
      <c r="D336" s="51" t="s">
        <v>27</v>
      </c>
      <c r="E336" s="84">
        <f>Лист1!F336*$E$9</f>
        <v>262.2</v>
      </c>
      <c r="F336" s="14">
        <f t="shared" si="17"/>
        <v>314.64</v>
      </c>
      <c r="J336" s="85">
        <f t="shared" si="18"/>
        <v>301.52999999999997</v>
      </c>
      <c r="K336" s="85">
        <f t="shared" si="19"/>
        <v>361.83599999999996</v>
      </c>
      <c r="L336" s="94">
        <v>301.52999999999997</v>
      </c>
      <c r="M336" s="94">
        <v>361.83599999999996</v>
      </c>
    </row>
    <row r="337" spans="1:13" ht="15.6">
      <c r="A337" s="50">
        <v>169</v>
      </c>
      <c r="B337" s="20" t="s">
        <v>688</v>
      </c>
      <c r="C337" s="20" t="s">
        <v>689</v>
      </c>
      <c r="D337" s="51" t="s">
        <v>27</v>
      </c>
      <c r="E337" s="84">
        <f>Лист1!F337*$E$9</f>
        <v>273.7</v>
      </c>
      <c r="F337" s="14">
        <f t="shared" si="17"/>
        <v>328.44</v>
      </c>
      <c r="J337" s="85">
        <f t="shared" si="18"/>
        <v>314.75499999999994</v>
      </c>
      <c r="K337" s="85">
        <f t="shared" si="19"/>
        <v>377.7059999999999</v>
      </c>
      <c r="L337" s="94">
        <v>314.75499999999994</v>
      </c>
      <c r="M337" s="94">
        <v>377.7059999999999</v>
      </c>
    </row>
    <row r="338" spans="1:13" ht="15.6">
      <c r="A338" s="50">
        <v>170</v>
      </c>
      <c r="B338" s="20" t="s">
        <v>690</v>
      </c>
      <c r="C338" s="20" t="s">
        <v>691</v>
      </c>
      <c r="D338" s="51" t="s">
        <v>692</v>
      </c>
      <c r="E338" s="84">
        <f>Лист1!F338*$E$9</f>
        <v>1404.1499999999999</v>
      </c>
      <c r="F338" s="14">
        <f t="shared" si="17"/>
        <v>1684.9799999999998</v>
      </c>
      <c r="J338" s="85">
        <f t="shared" si="18"/>
        <v>1614.7724999999998</v>
      </c>
      <c r="K338" s="85">
        <f t="shared" si="19"/>
        <v>1937.7269999999996</v>
      </c>
      <c r="L338" s="94">
        <v>1614.7724999999998</v>
      </c>
      <c r="M338" s="94">
        <v>1937.7269999999996</v>
      </c>
    </row>
    <row r="339" spans="1:13" ht="15.6">
      <c r="A339" s="50">
        <v>171</v>
      </c>
      <c r="B339" s="20" t="s">
        <v>693</v>
      </c>
      <c r="C339" s="20" t="s">
        <v>694</v>
      </c>
      <c r="D339" s="51" t="s">
        <v>695</v>
      </c>
      <c r="E339" s="84">
        <f>Лист1!F339*$E$9</f>
        <v>1781.35</v>
      </c>
      <c r="F339" s="14">
        <f t="shared" si="17"/>
        <v>2137.62</v>
      </c>
      <c r="J339" s="85">
        <f t="shared" si="18"/>
        <v>2048.5524999999998</v>
      </c>
      <c r="K339" s="85">
        <f t="shared" si="19"/>
        <v>2458.2629999999995</v>
      </c>
      <c r="L339" s="94">
        <v>2048.5524999999998</v>
      </c>
      <c r="M339" s="94">
        <v>2458.2629999999995</v>
      </c>
    </row>
    <row r="340" spans="1:13" ht="15.6">
      <c r="A340" s="50">
        <v>172</v>
      </c>
      <c r="B340" s="20" t="s">
        <v>696</v>
      </c>
      <c r="C340" s="20" t="s">
        <v>697</v>
      </c>
      <c r="D340" s="51" t="s">
        <v>157</v>
      </c>
      <c r="E340" s="84">
        <f>Лист1!F340*$E$9</f>
        <v>1861.85</v>
      </c>
      <c r="F340" s="14">
        <f t="shared" si="17"/>
        <v>2234.2199999999998</v>
      </c>
      <c r="J340" s="85">
        <f t="shared" si="18"/>
        <v>2141.1274999999996</v>
      </c>
      <c r="K340" s="85">
        <f t="shared" si="19"/>
        <v>2569.3529999999996</v>
      </c>
      <c r="L340" s="94">
        <v>2141.1274999999996</v>
      </c>
      <c r="M340" s="94">
        <v>2569.3529999999996</v>
      </c>
    </row>
    <row r="341" spans="1:13" ht="15.6">
      <c r="A341" s="50">
        <v>173</v>
      </c>
      <c r="B341" s="20" t="s">
        <v>698</v>
      </c>
      <c r="C341" s="20" t="s">
        <v>699</v>
      </c>
      <c r="D341" s="51" t="s">
        <v>700</v>
      </c>
      <c r="E341" s="84">
        <f>Лист1!F341*$E$9</f>
        <v>1954.9999999999998</v>
      </c>
      <c r="F341" s="14">
        <f t="shared" si="17"/>
        <v>2345.9999999999995</v>
      </c>
      <c r="J341" s="85">
        <f t="shared" si="18"/>
        <v>2248.2499999999995</v>
      </c>
      <c r="K341" s="85">
        <f t="shared" si="19"/>
        <v>2697.8999999999992</v>
      </c>
      <c r="L341" s="94">
        <v>2248.2499999999995</v>
      </c>
      <c r="M341" s="94">
        <v>2697.8999999999992</v>
      </c>
    </row>
    <row r="342" spans="1:13" ht="15.6">
      <c r="A342" s="50">
        <v>174</v>
      </c>
      <c r="B342" s="20" t="s">
        <v>701</v>
      </c>
      <c r="C342" s="20" t="s">
        <v>702</v>
      </c>
      <c r="D342" s="51" t="s">
        <v>298</v>
      </c>
      <c r="E342" s="84">
        <f>Лист1!F342*$E$9</f>
        <v>629.04999999999995</v>
      </c>
      <c r="F342" s="14">
        <f t="shared" si="17"/>
        <v>754.8599999999999</v>
      </c>
      <c r="J342" s="85">
        <f t="shared" si="18"/>
        <v>723.40749999999991</v>
      </c>
      <c r="K342" s="85">
        <f t="shared" si="19"/>
        <v>868.08899999999983</v>
      </c>
      <c r="L342" s="94">
        <v>723.40749999999991</v>
      </c>
      <c r="M342" s="94">
        <v>868.08899999999983</v>
      </c>
    </row>
    <row r="343" spans="1:13" ht="15.6">
      <c r="A343" s="50">
        <v>175</v>
      </c>
      <c r="B343" s="20" t="s">
        <v>703</v>
      </c>
      <c r="C343" s="20" t="s">
        <v>704</v>
      </c>
      <c r="D343" s="51" t="s">
        <v>27</v>
      </c>
      <c r="E343" s="84">
        <f>Лист1!F343*$E$9</f>
        <v>776.24999999999989</v>
      </c>
      <c r="F343" s="14">
        <f t="shared" si="17"/>
        <v>931.49999999999977</v>
      </c>
      <c r="J343" s="85">
        <f t="shared" si="18"/>
        <v>892.68749999999977</v>
      </c>
      <c r="K343" s="85">
        <f t="shared" si="19"/>
        <v>1071.2249999999997</v>
      </c>
      <c r="L343" s="94">
        <v>892.68749999999977</v>
      </c>
      <c r="M343" s="94">
        <v>1071.2249999999997</v>
      </c>
    </row>
    <row r="344" spans="1:13" ht="15.6">
      <c r="A344" s="50">
        <v>176</v>
      </c>
      <c r="B344" s="20" t="s">
        <v>705</v>
      </c>
      <c r="C344" s="20" t="s">
        <v>706</v>
      </c>
      <c r="D344" s="51" t="s">
        <v>27</v>
      </c>
      <c r="E344" s="84">
        <f>Лист1!F344*$E$9</f>
        <v>788.9</v>
      </c>
      <c r="F344" s="14">
        <f t="shared" si="17"/>
        <v>946.68</v>
      </c>
      <c r="J344" s="85">
        <f t="shared" si="18"/>
        <v>907.2349999999999</v>
      </c>
      <c r="K344" s="85">
        <f t="shared" si="19"/>
        <v>1088.6819999999998</v>
      </c>
      <c r="L344" s="94">
        <v>907.2349999999999</v>
      </c>
      <c r="M344" s="94">
        <v>1088.6819999999998</v>
      </c>
    </row>
    <row r="345" spans="1:13" ht="15.6">
      <c r="A345" s="50">
        <v>177</v>
      </c>
      <c r="B345" s="20" t="s">
        <v>707</v>
      </c>
      <c r="C345" s="20" t="s">
        <v>708</v>
      </c>
      <c r="D345" s="51" t="s">
        <v>27</v>
      </c>
      <c r="E345" s="84">
        <f>Лист1!F345*$E$9</f>
        <v>811.9</v>
      </c>
      <c r="F345" s="14">
        <f t="shared" si="17"/>
        <v>974.28</v>
      </c>
      <c r="J345" s="85">
        <f t="shared" si="18"/>
        <v>933.68499999999995</v>
      </c>
      <c r="K345" s="85">
        <f t="shared" si="19"/>
        <v>1120.4219999999998</v>
      </c>
      <c r="L345" s="94">
        <v>933.68499999999995</v>
      </c>
      <c r="M345" s="94">
        <v>1120.4219999999998</v>
      </c>
    </row>
    <row r="346" spans="1:13" ht="15.6">
      <c r="A346" s="50">
        <v>178</v>
      </c>
      <c r="B346" s="20" t="s">
        <v>709</v>
      </c>
      <c r="C346" s="20" t="s">
        <v>710</v>
      </c>
      <c r="D346" s="51" t="s">
        <v>27</v>
      </c>
      <c r="E346" s="84">
        <f>Лист1!F346*$E$9</f>
        <v>902.74999999999989</v>
      </c>
      <c r="F346" s="14">
        <f t="shared" si="17"/>
        <v>1083.2999999999997</v>
      </c>
      <c r="J346" s="85">
        <f t="shared" si="18"/>
        <v>1038.1624999999997</v>
      </c>
      <c r="K346" s="85">
        <f t="shared" si="19"/>
        <v>1245.7949999999996</v>
      </c>
      <c r="L346" s="94">
        <v>1038.1624999999997</v>
      </c>
      <c r="M346" s="94">
        <v>1245.7949999999996</v>
      </c>
    </row>
    <row r="347" spans="1:13" ht="15.6">
      <c r="A347" s="50">
        <v>179</v>
      </c>
      <c r="B347" s="20"/>
      <c r="C347" s="20" t="s">
        <v>711</v>
      </c>
      <c r="D347" s="51" t="s">
        <v>27</v>
      </c>
      <c r="E347" s="84">
        <f>Лист1!F347*$E$9</f>
        <v>880.9</v>
      </c>
      <c r="F347" s="14">
        <f t="shared" si="17"/>
        <v>1057.08</v>
      </c>
      <c r="J347" s="85">
        <f t="shared" si="18"/>
        <v>1013.0349999999999</v>
      </c>
      <c r="K347" s="85">
        <f t="shared" si="19"/>
        <v>1215.6419999999998</v>
      </c>
      <c r="L347" s="94">
        <v>1013.0349999999999</v>
      </c>
      <c r="M347" s="94">
        <v>1215.6419999999998</v>
      </c>
    </row>
    <row r="348" spans="1:13" ht="15.6">
      <c r="A348" s="50">
        <v>180</v>
      </c>
      <c r="B348" s="20"/>
      <c r="C348" s="20" t="s">
        <v>712</v>
      </c>
      <c r="D348" s="51" t="s">
        <v>27</v>
      </c>
      <c r="E348" s="84">
        <f>Лист1!F348*$E$9</f>
        <v>799.24999999999989</v>
      </c>
      <c r="F348" s="14">
        <f t="shared" si="17"/>
        <v>959.0999999999998</v>
      </c>
      <c r="J348" s="85">
        <f t="shared" si="18"/>
        <v>919.13749999999982</v>
      </c>
      <c r="K348" s="85">
        <f t="shared" si="19"/>
        <v>1102.9649999999997</v>
      </c>
      <c r="L348" s="94">
        <v>919.13749999999982</v>
      </c>
      <c r="M348" s="94">
        <v>1102.9649999999997</v>
      </c>
    </row>
    <row r="349" spans="1:13" ht="15.6">
      <c r="A349" s="50">
        <v>181</v>
      </c>
      <c r="B349" s="20"/>
      <c r="C349" s="20" t="s">
        <v>713</v>
      </c>
      <c r="D349" s="51" t="s">
        <v>27</v>
      </c>
      <c r="E349" s="84">
        <f>Лист1!F349*$E$9</f>
        <v>343.84999999999997</v>
      </c>
      <c r="F349" s="14">
        <f t="shared" si="17"/>
        <v>412.61999999999995</v>
      </c>
      <c r="J349" s="85">
        <f t="shared" si="18"/>
        <v>395.42749999999995</v>
      </c>
      <c r="K349" s="85">
        <f t="shared" si="19"/>
        <v>474.51299999999992</v>
      </c>
      <c r="L349" s="94">
        <v>395.42749999999995</v>
      </c>
      <c r="M349" s="94">
        <v>474.51299999999992</v>
      </c>
    </row>
    <row r="350" spans="1:13" ht="15.6">
      <c r="A350" s="50">
        <v>182</v>
      </c>
      <c r="B350" s="20"/>
      <c r="C350" s="20" t="s">
        <v>714</v>
      </c>
      <c r="D350" s="51" t="s">
        <v>276</v>
      </c>
      <c r="E350" s="84">
        <f>Лист1!F350*$E$9</f>
        <v>284.04999999999995</v>
      </c>
      <c r="F350" s="14">
        <f t="shared" si="17"/>
        <v>340.85999999999996</v>
      </c>
      <c r="J350" s="85">
        <f t="shared" si="18"/>
        <v>326.65749999999991</v>
      </c>
      <c r="K350" s="85">
        <f t="shared" si="19"/>
        <v>391.98899999999986</v>
      </c>
      <c r="L350" s="94">
        <v>326.65749999999991</v>
      </c>
      <c r="M350" s="94">
        <v>391.98899999999986</v>
      </c>
    </row>
    <row r="351" spans="1:13" ht="15.6">
      <c r="A351" s="50">
        <v>183</v>
      </c>
      <c r="B351" s="20" t="s">
        <v>476</v>
      </c>
      <c r="C351" s="20" t="s">
        <v>715</v>
      </c>
      <c r="D351" s="51" t="s">
        <v>478</v>
      </c>
      <c r="E351" s="84">
        <f>Лист1!F351*$E$9</f>
        <v>492.2</v>
      </c>
      <c r="F351" s="14">
        <f t="shared" si="17"/>
        <v>590.64</v>
      </c>
      <c r="J351" s="85">
        <f t="shared" si="18"/>
        <v>566.03</v>
      </c>
      <c r="K351" s="85">
        <f t="shared" si="19"/>
        <v>679.23599999999999</v>
      </c>
      <c r="L351" s="94">
        <v>566.03</v>
      </c>
      <c r="M351" s="94">
        <v>679.23599999999999</v>
      </c>
    </row>
    <row r="352" spans="1:13" ht="15.6">
      <c r="A352" s="50">
        <v>184</v>
      </c>
      <c r="B352" s="20" t="s">
        <v>716</v>
      </c>
      <c r="C352" s="20" t="s">
        <v>717</v>
      </c>
      <c r="D352" s="51" t="s">
        <v>718</v>
      </c>
      <c r="E352" s="84">
        <f>Лист1!F352*$E$9</f>
        <v>8307.5999999999985</v>
      </c>
      <c r="F352" s="14">
        <f t="shared" si="17"/>
        <v>9969.1199999999972</v>
      </c>
      <c r="J352" s="85">
        <f t="shared" si="18"/>
        <v>9553.739999999998</v>
      </c>
      <c r="K352" s="85">
        <f t="shared" si="19"/>
        <v>11464.487999999998</v>
      </c>
      <c r="L352" s="94">
        <v>9553.739999999998</v>
      </c>
      <c r="M352" s="94">
        <v>11464.487999999998</v>
      </c>
    </row>
    <row r="353" spans="1:13" ht="15.6">
      <c r="A353" s="50">
        <v>185</v>
      </c>
      <c r="B353" s="20" t="s">
        <v>719</v>
      </c>
      <c r="C353" s="20" t="s">
        <v>720</v>
      </c>
      <c r="D353" s="51" t="s">
        <v>721</v>
      </c>
      <c r="E353" s="84">
        <f>Лист1!F353*$E$9</f>
        <v>1205.1999999999998</v>
      </c>
      <c r="F353" s="14">
        <f t="shared" si="17"/>
        <v>1446.2399999999998</v>
      </c>
      <c r="J353" s="85">
        <f t="shared" si="18"/>
        <v>1385.9799999999998</v>
      </c>
      <c r="K353" s="85">
        <f t="shared" si="19"/>
        <v>1663.1759999999997</v>
      </c>
      <c r="L353" s="94">
        <v>1385.9799999999998</v>
      </c>
      <c r="M353" s="94">
        <v>1663.1759999999997</v>
      </c>
    </row>
    <row r="354" spans="1:13" ht="15.6">
      <c r="A354" s="50">
        <v>186</v>
      </c>
      <c r="B354" s="20" t="s">
        <v>722</v>
      </c>
      <c r="C354" s="20" t="s">
        <v>723</v>
      </c>
      <c r="D354" s="51" t="s">
        <v>27</v>
      </c>
      <c r="E354" s="84">
        <f>Лист1!F354*$E$9</f>
        <v>354.2</v>
      </c>
      <c r="F354" s="14">
        <f t="shared" si="17"/>
        <v>425.03999999999996</v>
      </c>
      <c r="J354" s="85">
        <f t="shared" si="18"/>
        <v>407.32999999999993</v>
      </c>
      <c r="K354" s="85">
        <f t="shared" si="19"/>
        <v>488.79599999999988</v>
      </c>
      <c r="L354" s="94">
        <v>407.32999999999993</v>
      </c>
      <c r="M354" s="94">
        <v>488.79599999999988</v>
      </c>
    </row>
    <row r="355" spans="1:13" ht="15.6">
      <c r="A355" s="50">
        <v>187</v>
      </c>
      <c r="B355" s="20" t="s">
        <v>724</v>
      </c>
      <c r="C355" s="20" t="s">
        <v>725</v>
      </c>
      <c r="D355" s="51" t="s">
        <v>61</v>
      </c>
      <c r="E355" s="84">
        <f>Лист1!F355*$E$9</f>
        <v>42.55</v>
      </c>
      <c r="F355" s="14">
        <f t="shared" si="17"/>
        <v>51.059999999999995</v>
      </c>
      <c r="J355" s="85">
        <f t="shared" si="18"/>
        <v>48.93249999999999</v>
      </c>
      <c r="K355" s="85">
        <f t="shared" si="19"/>
        <v>58.718999999999987</v>
      </c>
      <c r="L355" s="94">
        <v>48.93249999999999</v>
      </c>
      <c r="M355" s="94">
        <v>58.718999999999987</v>
      </c>
    </row>
    <row r="356" spans="1:13" ht="15.6">
      <c r="A356" s="50">
        <v>188</v>
      </c>
      <c r="B356" s="20"/>
      <c r="C356" s="20" t="s">
        <v>726</v>
      </c>
      <c r="D356" s="51" t="s">
        <v>61</v>
      </c>
      <c r="E356" s="84">
        <f>Лист1!F356*$E$9</f>
        <v>11.5</v>
      </c>
      <c r="F356" s="14">
        <f t="shared" si="17"/>
        <v>13.799999999999999</v>
      </c>
      <c r="J356" s="85">
        <f t="shared" si="18"/>
        <v>13.225</v>
      </c>
      <c r="K356" s="85">
        <f t="shared" si="19"/>
        <v>15.87</v>
      </c>
      <c r="L356" s="94">
        <v>13.225</v>
      </c>
      <c r="M356" s="94">
        <v>15.87</v>
      </c>
    </row>
    <row r="357" spans="1:13" ht="15.6">
      <c r="A357" s="50">
        <v>189</v>
      </c>
      <c r="B357" s="20" t="s">
        <v>727</v>
      </c>
      <c r="C357" s="20" t="s">
        <v>728</v>
      </c>
      <c r="D357" s="51" t="s">
        <v>729</v>
      </c>
      <c r="E357" s="84">
        <f>Лист1!F357*$E$9</f>
        <v>96.6</v>
      </c>
      <c r="F357" s="14">
        <f t="shared" si="17"/>
        <v>115.91999999999999</v>
      </c>
      <c r="J357" s="85">
        <f t="shared" si="18"/>
        <v>111.08999999999999</v>
      </c>
      <c r="K357" s="85">
        <f t="shared" si="19"/>
        <v>133.30799999999999</v>
      </c>
      <c r="L357" s="94">
        <v>111.08999999999999</v>
      </c>
      <c r="M357" s="94">
        <v>133.30799999999999</v>
      </c>
    </row>
    <row r="358" spans="1:13" ht="15.6">
      <c r="A358" s="50">
        <v>190</v>
      </c>
      <c r="B358" s="20" t="s">
        <v>730</v>
      </c>
      <c r="C358" s="20" t="s">
        <v>731</v>
      </c>
      <c r="D358" s="51" t="s">
        <v>732</v>
      </c>
      <c r="E358" s="84">
        <f>Лист1!F358*$E$9</f>
        <v>57.499999999999993</v>
      </c>
      <c r="F358" s="14">
        <f t="shared" si="17"/>
        <v>68.999999999999986</v>
      </c>
      <c r="J358" s="85">
        <f t="shared" si="18"/>
        <v>66.124999999999986</v>
      </c>
      <c r="K358" s="85">
        <f t="shared" si="19"/>
        <v>79.34999999999998</v>
      </c>
      <c r="L358" s="94">
        <v>66.124999999999986</v>
      </c>
      <c r="M358" s="94">
        <v>79.34999999999998</v>
      </c>
    </row>
    <row r="359" spans="1:13" ht="15.6">
      <c r="A359" s="50">
        <v>191</v>
      </c>
      <c r="B359" s="20" t="s">
        <v>733</v>
      </c>
      <c r="C359" s="20" t="s">
        <v>734</v>
      </c>
      <c r="D359" s="51" t="s">
        <v>735</v>
      </c>
      <c r="E359" s="84">
        <f>Лист1!F359*$E$9</f>
        <v>373.74999999999994</v>
      </c>
      <c r="F359" s="14">
        <f t="shared" si="17"/>
        <v>448.49999999999994</v>
      </c>
      <c r="J359" s="85">
        <f t="shared" si="18"/>
        <v>429.81249999999989</v>
      </c>
      <c r="K359" s="85">
        <f t="shared" si="19"/>
        <v>515.77499999999986</v>
      </c>
      <c r="L359" s="94">
        <v>429.81249999999989</v>
      </c>
      <c r="M359" s="94">
        <v>515.77499999999986</v>
      </c>
    </row>
    <row r="360" spans="1:13" s="21" customFormat="1" ht="15.6">
      <c r="A360" s="50">
        <v>192</v>
      </c>
      <c r="B360" s="55"/>
      <c r="C360" s="20" t="s">
        <v>736</v>
      </c>
      <c r="D360" s="20" t="s">
        <v>737</v>
      </c>
      <c r="E360" s="84">
        <f>Лист1!F360*$E$9</f>
        <v>2314.9499999999998</v>
      </c>
      <c r="F360" s="14">
        <f t="shared" si="17"/>
        <v>2777.9399999999996</v>
      </c>
      <c r="J360" s="85">
        <f t="shared" si="18"/>
        <v>2662.1924999999997</v>
      </c>
      <c r="K360" s="85">
        <f t="shared" si="19"/>
        <v>3194.6309999999994</v>
      </c>
      <c r="L360" s="96">
        <v>2662.1924999999997</v>
      </c>
      <c r="M360" s="96">
        <v>3194.6309999999994</v>
      </c>
    </row>
    <row r="361" spans="1:13" ht="15.6">
      <c r="A361" s="50">
        <v>193</v>
      </c>
      <c r="B361" s="20" t="s">
        <v>738</v>
      </c>
      <c r="C361" s="20" t="s">
        <v>739</v>
      </c>
      <c r="D361" s="51" t="s">
        <v>740</v>
      </c>
      <c r="E361" s="84">
        <f>Лист1!F361*$E$9</f>
        <v>419.74999999999994</v>
      </c>
      <c r="F361" s="14">
        <f t="shared" ref="F361:F424" si="20">E361*$G$10</f>
        <v>503.69999999999993</v>
      </c>
      <c r="J361" s="85">
        <f t="shared" si="18"/>
        <v>482.71249999999992</v>
      </c>
      <c r="K361" s="85">
        <f t="shared" si="19"/>
        <v>579.25499999999988</v>
      </c>
      <c r="L361" s="94">
        <v>482.71249999999992</v>
      </c>
      <c r="M361" s="94">
        <v>579.25499999999988</v>
      </c>
    </row>
    <row r="362" spans="1:13" s="56" customFormat="1" ht="15.6">
      <c r="A362" s="50">
        <v>194</v>
      </c>
      <c r="B362" s="52" t="s">
        <v>741</v>
      </c>
      <c r="C362" s="20" t="s">
        <v>742</v>
      </c>
      <c r="D362" s="51" t="s">
        <v>743</v>
      </c>
      <c r="E362" s="84">
        <f>Лист1!F362*$E$9</f>
        <v>335.79999999999995</v>
      </c>
      <c r="F362" s="14">
        <f t="shared" si="20"/>
        <v>402.95999999999992</v>
      </c>
      <c r="J362" s="85">
        <f t="shared" si="18"/>
        <v>386.1699999999999</v>
      </c>
      <c r="K362" s="85">
        <f t="shared" si="19"/>
        <v>463.40399999999988</v>
      </c>
      <c r="L362" s="98">
        <v>386.1699999999999</v>
      </c>
      <c r="M362" s="98">
        <v>463.40399999999988</v>
      </c>
    </row>
    <row r="363" spans="1:13" ht="15.6">
      <c r="A363" s="50">
        <v>195</v>
      </c>
      <c r="B363" s="52" t="s">
        <v>744</v>
      </c>
      <c r="C363" s="20" t="s">
        <v>745</v>
      </c>
      <c r="D363" s="51" t="s">
        <v>563</v>
      </c>
      <c r="E363" s="84">
        <f>Лист1!F363*$E$9</f>
        <v>617.54999999999995</v>
      </c>
      <c r="F363" s="14">
        <f t="shared" si="20"/>
        <v>741.06</v>
      </c>
      <c r="J363" s="85">
        <f t="shared" si="18"/>
        <v>710.18249999999989</v>
      </c>
      <c r="K363" s="85">
        <f t="shared" si="19"/>
        <v>852.21899999999982</v>
      </c>
      <c r="L363" s="94">
        <v>710.18249999999989</v>
      </c>
      <c r="M363" s="94">
        <v>852.21899999999982</v>
      </c>
    </row>
    <row r="364" spans="1:13" ht="15.6">
      <c r="A364" s="50">
        <v>196</v>
      </c>
      <c r="B364" s="52"/>
      <c r="C364" s="20" t="s">
        <v>746</v>
      </c>
      <c r="D364" s="51" t="s">
        <v>298</v>
      </c>
      <c r="E364" s="84">
        <f>Лист1!F364*$E$9</f>
        <v>1472</v>
      </c>
      <c r="F364" s="14">
        <f t="shared" si="20"/>
        <v>1766.3999999999999</v>
      </c>
      <c r="J364" s="85">
        <f t="shared" si="18"/>
        <v>1692.8</v>
      </c>
      <c r="K364" s="85">
        <f t="shared" si="19"/>
        <v>2031.36</v>
      </c>
      <c r="L364" s="94">
        <v>1692.8</v>
      </c>
      <c r="M364" s="94">
        <v>2031.36</v>
      </c>
    </row>
    <row r="365" spans="1:13" ht="15.6">
      <c r="A365" s="50">
        <v>197</v>
      </c>
      <c r="B365" s="52"/>
      <c r="C365" s="20" t="s">
        <v>747</v>
      </c>
      <c r="D365" s="51" t="s">
        <v>196</v>
      </c>
      <c r="E365" s="84">
        <f>Лист1!F365*$E$9</f>
        <v>240.35</v>
      </c>
      <c r="F365" s="14">
        <f t="shared" si="20"/>
        <v>288.41999999999996</v>
      </c>
      <c r="J365" s="85">
        <f t="shared" si="18"/>
        <v>276.40249999999997</v>
      </c>
      <c r="K365" s="85">
        <f t="shared" si="19"/>
        <v>331.68299999999994</v>
      </c>
      <c r="L365" s="94">
        <v>276.40249999999997</v>
      </c>
      <c r="M365" s="94">
        <v>331.68299999999994</v>
      </c>
    </row>
    <row r="366" spans="1:13" ht="15.6">
      <c r="A366" s="50">
        <v>198</v>
      </c>
      <c r="B366" s="52"/>
      <c r="C366" s="20" t="s">
        <v>748</v>
      </c>
      <c r="D366" s="51" t="s">
        <v>196</v>
      </c>
      <c r="E366" s="84">
        <f>Лист1!F366*$E$9</f>
        <v>240.35</v>
      </c>
      <c r="F366" s="14">
        <f t="shared" si="20"/>
        <v>288.41999999999996</v>
      </c>
      <c r="J366" s="85">
        <f t="shared" si="18"/>
        <v>276.40249999999997</v>
      </c>
      <c r="K366" s="85">
        <f t="shared" si="19"/>
        <v>331.68299999999994</v>
      </c>
      <c r="L366" s="94">
        <v>276.40249999999997</v>
      </c>
      <c r="M366" s="94">
        <v>331.68299999999994</v>
      </c>
    </row>
    <row r="367" spans="1:13" ht="15.6">
      <c r="A367" s="50">
        <v>199</v>
      </c>
      <c r="B367" s="52" t="s">
        <v>749</v>
      </c>
      <c r="C367" s="20" t="s">
        <v>750</v>
      </c>
      <c r="D367" s="51" t="s">
        <v>751</v>
      </c>
      <c r="E367" s="84">
        <f>Лист1!F367*$E$9</f>
        <v>319.7</v>
      </c>
      <c r="F367" s="14">
        <f t="shared" si="20"/>
        <v>383.64</v>
      </c>
      <c r="J367" s="85">
        <f t="shared" si="18"/>
        <v>367.65499999999997</v>
      </c>
      <c r="K367" s="85">
        <f t="shared" si="19"/>
        <v>441.18599999999998</v>
      </c>
      <c r="L367" s="94">
        <v>367.65499999999997</v>
      </c>
      <c r="M367" s="94">
        <v>441.18599999999998</v>
      </c>
    </row>
    <row r="368" spans="1:13" ht="15.6">
      <c r="A368" s="50">
        <v>200</v>
      </c>
      <c r="B368" s="52" t="s">
        <v>329</v>
      </c>
      <c r="C368" s="20" t="s">
        <v>752</v>
      </c>
      <c r="D368" s="51" t="s">
        <v>322</v>
      </c>
      <c r="E368" s="84">
        <f>Лист1!F368*$E$9</f>
        <v>251.85</v>
      </c>
      <c r="F368" s="14">
        <f t="shared" si="20"/>
        <v>302.21999999999997</v>
      </c>
      <c r="J368" s="85">
        <f t="shared" si="18"/>
        <v>289.6275</v>
      </c>
      <c r="K368" s="85">
        <f t="shared" si="19"/>
        <v>347.553</v>
      </c>
      <c r="L368" s="94">
        <v>289.6275</v>
      </c>
      <c r="M368" s="94">
        <v>347.553</v>
      </c>
    </row>
    <row r="369" spans="1:13" ht="15.6">
      <c r="A369" s="50">
        <v>201</v>
      </c>
      <c r="B369" s="20"/>
      <c r="C369" s="20" t="s">
        <v>753</v>
      </c>
      <c r="D369" s="51" t="s">
        <v>628</v>
      </c>
      <c r="E369" s="84">
        <f>Лист1!F369*$E$9</f>
        <v>37155.35</v>
      </c>
      <c r="F369" s="14">
        <f t="shared" si="20"/>
        <v>44586.42</v>
      </c>
      <c r="J369" s="85">
        <f t="shared" si="18"/>
        <v>42728.652499999997</v>
      </c>
      <c r="K369" s="85">
        <f t="shared" si="19"/>
        <v>51274.382999999994</v>
      </c>
      <c r="L369" s="94">
        <v>42728.652499999997</v>
      </c>
      <c r="M369" s="94">
        <v>51274.382999999994</v>
      </c>
    </row>
    <row r="370" spans="1:13" ht="15.6">
      <c r="A370" s="50">
        <v>202</v>
      </c>
      <c r="B370" s="20"/>
      <c r="C370" s="20" t="s">
        <v>754</v>
      </c>
      <c r="D370" s="51" t="s">
        <v>628</v>
      </c>
      <c r="E370" s="84">
        <f>Лист1!F370*$E$9</f>
        <v>37131.199999999997</v>
      </c>
      <c r="F370" s="14">
        <f t="shared" si="20"/>
        <v>44557.439999999995</v>
      </c>
      <c r="J370" s="85">
        <f t="shared" si="18"/>
        <v>42700.87999999999</v>
      </c>
      <c r="K370" s="85">
        <f t="shared" si="19"/>
        <v>51241.05599999999</v>
      </c>
      <c r="L370" s="94">
        <v>42700.87999999999</v>
      </c>
      <c r="M370" s="94">
        <v>51241.05599999999</v>
      </c>
    </row>
    <row r="371" spans="1:13" ht="15.6">
      <c r="A371" s="50">
        <v>203</v>
      </c>
      <c r="B371" s="20"/>
      <c r="C371" s="20" t="s">
        <v>755</v>
      </c>
      <c r="D371" s="51" t="s">
        <v>756</v>
      </c>
      <c r="E371" s="84">
        <f>Лист1!F371*$E$9</f>
        <v>11881.8</v>
      </c>
      <c r="F371" s="14">
        <f t="shared" si="20"/>
        <v>14258.159999999998</v>
      </c>
      <c r="J371" s="85">
        <f t="shared" si="18"/>
        <v>13664.069999999998</v>
      </c>
      <c r="K371" s="85">
        <f t="shared" si="19"/>
        <v>16396.883999999998</v>
      </c>
      <c r="L371" s="94">
        <v>13664.069999999998</v>
      </c>
      <c r="M371" s="94">
        <v>16396.883999999998</v>
      </c>
    </row>
    <row r="372" spans="1:13" ht="15.6">
      <c r="A372" s="50">
        <v>204</v>
      </c>
      <c r="B372" s="20"/>
      <c r="C372" s="20" t="s">
        <v>757</v>
      </c>
      <c r="D372" s="51" t="s">
        <v>758</v>
      </c>
      <c r="E372" s="84">
        <f>Лист1!F372*$E$9</f>
        <v>11881.8</v>
      </c>
      <c r="F372" s="14">
        <f t="shared" si="20"/>
        <v>14258.159999999998</v>
      </c>
      <c r="J372" s="85">
        <f t="shared" si="18"/>
        <v>13664.069999999998</v>
      </c>
      <c r="K372" s="85">
        <f t="shared" si="19"/>
        <v>16396.883999999998</v>
      </c>
      <c r="L372" s="94">
        <v>13664.069999999998</v>
      </c>
      <c r="M372" s="94">
        <v>16396.883999999998</v>
      </c>
    </row>
    <row r="373" spans="1:13" ht="15.6">
      <c r="A373" s="50">
        <v>205</v>
      </c>
      <c r="B373" s="52"/>
      <c r="C373" s="20" t="s">
        <v>759</v>
      </c>
      <c r="D373" s="51" t="s">
        <v>13</v>
      </c>
      <c r="E373" s="84">
        <f>Лист1!F373*$E$9</f>
        <v>5587.8499999999995</v>
      </c>
      <c r="F373" s="14">
        <f t="shared" si="20"/>
        <v>6705.4199999999992</v>
      </c>
      <c r="J373" s="85">
        <f t="shared" si="18"/>
        <v>6426.0274999999992</v>
      </c>
      <c r="K373" s="85">
        <f t="shared" si="19"/>
        <v>7711.2329999999984</v>
      </c>
      <c r="L373" s="94">
        <v>6426.0274999999992</v>
      </c>
      <c r="M373" s="94">
        <v>7711.2329999999984</v>
      </c>
    </row>
    <row r="374" spans="1:13" ht="15.6">
      <c r="A374" s="50">
        <v>206</v>
      </c>
      <c r="B374" s="52"/>
      <c r="C374" s="20" t="s">
        <v>760</v>
      </c>
      <c r="D374" s="51" t="s">
        <v>13</v>
      </c>
      <c r="E374" s="84">
        <f>Лист1!F374*$E$9</f>
        <v>6284.7499999999991</v>
      </c>
      <c r="F374" s="14">
        <f t="shared" si="20"/>
        <v>7541.6999999999989</v>
      </c>
      <c r="J374" s="85">
        <f t="shared" si="18"/>
        <v>7227.4624999999987</v>
      </c>
      <c r="K374" s="85">
        <f t="shared" si="19"/>
        <v>8672.9549999999981</v>
      </c>
      <c r="L374" s="94">
        <v>7227.4624999999987</v>
      </c>
      <c r="M374" s="94">
        <v>8672.9549999999981</v>
      </c>
    </row>
    <row r="375" spans="1:13" ht="15.6">
      <c r="A375" s="50">
        <v>207</v>
      </c>
      <c r="B375" s="52" t="s">
        <v>761</v>
      </c>
      <c r="C375" s="20" t="s">
        <v>762</v>
      </c>
      <c r="D375" s="51" t="s">
        <v>763</v>
      </c>
      <c r="E375" s="84">
        <f>Лист1!F375*$E$9</f>
        <v>24530.649999999998</v>
      </c>
      <c r="F375" s="14">
        <f t="shared" si="20"/>
        <v>29436.779999999995</v>
      </c>
      <c r="J375" s="85">
        <f t="shared" si="18"/>
        <v>28210.247499999994</v>
      </c>
      <c r="K375" s="85">
        <f t="shared" si="19"/>
        <v>33852.296999999991</v>
      </c>
      <c r="L375" s="94">
        <v>28210.247499999994</v>
      </c>
      <c r="M375" s="94">
        <v>33852.296999999991</v>
      </c>
    </row>
    <row r="376" spans="1:13" ht="15.6">
      <c r="A376" s="50">
        <v>208</v>
      </c>
      <c r="B376" s="52" t="s">
        <v>764</v>
      </c>
      <c r="C376" s="20" t="s">
        <v>765</v>
      </c>
      <c r="D376" s="51" t="s">
        <v>763</v>
      </c>
      <c r="E376" s="84">
        <f>Лист1!F376*$E$9</f>
        <v>24404.149999999998</v>
      </c>
      <c r="F376" s="14">
        <f t="shared" si="20"/>
        <v>29284.979999999996</v>
      </c>
      <c r="J376" s="85">
        <f t="shared" si="18"/>
        <v>28064.772499999995</v>
      </c>
      <c r="K376" s="85">
        <f t="shared" si="19"/>
        <v>33677.726999999992</v>
      </c>
      <c r="L376" s="94">
        <v>28064.772499999995</v>
      </c>
      <c r="M376" s="94">
        <v>33677.726999999992</v>
      </c>
    </row>
    <row r="377" spans="1:13" ht="31.2">
      <c r="A377" s="50">
        <v>209</v>
      </c>
      <c r="B377" s="52" t="s">
        <v>766</v>
      </c>
      <c r="C377" s="20" t="s">
        <v>767</v>
      </c>
      <c r="D377" s="51" t="s">
        <v>768</v>
      </c>
      <c r="E377" s="84">
        <f>Лист1!F377*$E$9</f>
        <v>1576.6499999999999</v>
      </c>
      <c r="F377" s="14">
        <f t="shared" si="20"/>
        <v>1891.9799999999998</v>
      </c>
      <c r="J377" s="85">
        <f t="shared" si="18"/>
        <v>1813.1474999999998</v>
      </c>
      <c r="K377" s="85">
        <f t="shared" si="19"/>
        <v>2175.7769999999996</v>
      </c>
      <c r="L377" s="94">
        <v>1813.1474999999998</v>
      </c>
      <c r="M377" s="94">
        <v>2175.7769999999996</v>
      </c>
    </row>
    <row r="378" spans="1:13" ht="15.6">
      <c r="A378" s="50">
        <v>210</v>
      </c>
      <c r="B378" s="52"/>
      <c r="C378" s="20" t="s">
        <v>769</v>
      </c>
      <c r="D378" s="51" t="s">
        <v>322</v>
      </c>
      <c r="E378" s="84">
        <f>Лист1!F378*$E$9</f>
        <v>2617.3999999999996</v>
      </c>
      <c r="F378" s="14">
        <f t="shared" si="20"/>
        <v>3140.8799999999997</v>
      </c>
      <c r="J378" s="85">
        <f t="shared" si="18"/>
        <v>3010.0099999999993</v>
      </c>
      <c r="K378" s="85">
        <f t="shared" si="19"/>
        <v>3612.0119999999993</v>
      </c>
      <c r="L378" s="94">
        <v>3010.0099999999993</v>
      </c>
      <c r="M378" s="94">
        <v>3612.0119999999993</v>
      </c>
    </row>
    <row r="379" spans="1:13" ht="15.6">
      <c r="A379" s="50">
        <v>211</v>
      </c>
      <c r="B379" s="52"/>
      <c r="C379" s="20" t="s">
        <v>770</v>
      </c>
      <c r="D379" s="51" t="s">
        <v>320</v>
      </c>
      <c r="E379" s="84">
        <f>Лист1!F379*$E$9</f>
        <v>13022.599999999999</v>
      </c>
      <c r="F379" s="14">
        <f t="shared" si="20"/>
        <v>15627.119999999997</v>
      </c>
      <c r="J379" s="85">
        <f t="shared" si="18"/>
        <v>14975.989999999998</v>
      </c>
      <c r="K379" s="85">
        <f t="shared" si="19"/>
        <v>17971.187999999998</v>
      </c>
      <c r="L379" s="94">
        <v>14975.989999999998</v>
      </c>
      <c r="M379" s="94">
        <v>17971.187999999998</v>
      </c>
    </row>
    <row r="380" spans="1:13" ht="15.6">
      <c r="A380" s="50">
        <v>212</v>
      </c>
      <c r="B380" s="52"/>
      <c r="C380" s="20" t="s">
        <v>771</v>
      </c>
      <c r="D380" s="51" t="s">
        <v>772</v>
      </c>
      <c r="E380" s="84">
        <f>Лист1!F380*$E$9</f>
        <v>38857.35</v>
      </c>
      <c r="F380" s="14">
        <f t="shared" si="20"/>
        <v>46628.82</v>
      </c>
      <c r="J380" s="85">
        <f t="shared" si="18"/>
        <v>44685.952499999992</v>
      </c>
      <c r="K380" s="85">
        <f t="shared" si="19"/>
        <v>53623.142999999989</v>
      </c>
      <c r="L380" s="94">
        <v>44685.952499999992</v>
      </c>
      <c r="M380" s="94">
        <v>53623.142999999989</v>
      </c>
    </row>
    <row r="381" spans="1:13" ht="15.6">
      <c r="A381" s="50">
        <v>213</v>
      </c>
      <c r="B381" s="52"/>
      <c r="C381" s="20" t="s">
        <v>773</v>
      </c>
      <c r="D381" s="51" t="s">
        <v>774</v>
      </c>
      <c r="E381" s="84">
        <f>Лист1!F381*$E$9</f>
        <v>11779.449999999999</v>
      </c>
      <c r="F381" s="14">
        <f t="shared" si="20"/>
        <v>14135.339999999998</v>
      </c>
      <c r="J381" s="85">
        <f t="shared" si="18"/>
        <v>13546.367499999998</v>
      </c>
      <c r="K381" s="85">
        <f t="shared" si="19"/>
        <v>16255.640999999998</v>
      </c>
      <c r="L381" s="94">
        <v>13546.367499999998</v>
      </c>
      <c r="M381" s="94">
        <v>16255.640999999998</v>
      </c>
    </row>
    <row r="382" spans="1:13" ht="15.6">
      <c r="A382" s="50">
        <v>214</v>
      </c>
      <c r="B382" s="52"/>
      <c r="C382" s="20" t="s">
        <v>775</v>
      </c>
      <c r="D382" s="51" t="s">
        <v>322</v>
      </c>
      <c r="E382" s="84">
        <f>Лист1!F382*$E$9</f>
        <v>3245.2999999999997</v>
      </c>
      <c r="F382" s="14">
        <f t="shared" si="20"/>
        <v>3894.3599999999997</v>
      </c>
      <c r="J382" s="85">
        <f t="shared" si="18"/>
        <v>3732.0949999999993</v>
      </c>
      <c r="K382" s="85">
        <f t="shared" si="19"/>
        <v>4478.5139999999992</v>
      </c>
      <c r="L382" s="94">
        <v>3732.0949999999993</v>
      </c>
      <c r="M382" s="94">
        <v>4478.5139999999992</v>
      </c>
    </row>
    <row r="383" spans="1:13" ht="15.6">
      <c r="A383" s="50">
        <v>215</v>
      </c>
      <c r="B383" s="52"/>
      <c r="C383" s="20" t="s">
        <v>776</v>
      </c>
      <c r="D383" s="51" t="s">
        <v>777</v>
      </c>
      <c r="E383" s="84">
        <f>Лист1!F383*$E$9</f>
        <v>23078.199999999997</v>
      </c>
      <c r="F383" s="14">
        <f t="shared" si="20"/>
        <v>27693.839999999997</v>
      </c>
      <c r="J383" s="85">
        <f t="shared" si="18"/>
        <v>26539.929999999993</v>
      </c>
      <c r="K383" s="85">
        <f t="shared" si="19"/>
        <v>31847.91599999999</v>
      </c>
      <c r="L383" s="94">
        <v>26539.929999999993</v>
      </c>
      <c r="M383" s="94">
        <v>31847.91599999999</v>
      </c>
    </row>
    <row r="384" spans="1:13" ht="15.6">
      <c r="A384" s="50">
        <v>216</v>
      </c>
      <c r="B384" s="20" t="s">
        <v>778</v>
      </c>
      <c r="C384" s="20" t="s">
        <v>779</v>
      </c>
      <c r="D384" s="51" t="s">
        <v>298</v>
      </c>
      <c r="E384" s="84">
        <f>Лист1!F384*$E$9</f>
        <v>4169.8999999999996</v>
      </c>
      <c r="F384" s="14">
        <f t="shared" si="20"/>
        <v>5003.8799999999992</v>
      </c>
      <c r="J384" s="85">
        <f t="shared" si="18"/>
        <v>4795.3849999999993</v>
      </c>
      <c r="K384" s="85">
        <f t="shared" si="19"/>
        <v>5754.4619999999986</v>
      </c>
      <c r="L384" s="94">
        <v>4795.3849999999993</v>
      </c>
      <c r="M384" s="94">
        <v>5754.4619999999986</v>
      </c>
    </row>
    <row r="385" spans="1:13" ht="15.6">
      <c r="A385" s="50">
        <v>217</v>
      </c>
      <c r="B385" s="20" t="s">
        <v>780</v>
      </c>
      <c r="C385" s="20" t="s">
        <v>781</v>
      </c>
      <c r="D385" s="51" t="s">
        <v>782</v>
      </c>
      <c r="E385" s="84">
        <f>Лист1!F385*$E$9</f>
        <v>3164.7999999999997</v>
      </c>
      <c r="F385" s="14">
        <f t="shared" si="20"/>
        <v>3797.7599999999993</v>
      </c>
      <c r="J385" s="85">
        <f t="shared" si="18"/>
        <v>3639.5199999999995</v>
      </c>
      <c r="K385" s="85">
        <f t="shared" si="19"/>
        <v>4367.4239999999991</v>
      </c>
      <c r="L385" s="94">
        <v>3639.5199999999995</v>
      </c>
      <c r="M385" s="94">
        <v>4367.4239999999991</v>
      </c>
    </row>
    <row r="386" spans="1:13" ht="15.6">
      <c r="A386" s="50">
        <v>218</v>
      </c>
      <c r="B386" s="20" t="s">
        <v>783</v>
      </c>
      <c r="C386" s="20" t="s">
        <v>784</v>
      </c>
      <c r="D386" s="51" t="s">
        <v>785</v>
      </c>
      <c r="E386" s="84">
        <f>Лист1!F386*$E$9</f>
        <v>56088.95</v>
      </c>
      <c r="F386" s="14">
        <f t="shared" si="20"/>
        <v>67306.739999999991</v>
      </c>
      <c r="J386" s="85">
        <f t="shared" si="18"/>
        <v>64502.292499999989</v>
      </c>
      <c r="K386" s="85">
        <f t="shared" si="19"/>
        <v>77402.750999999989</v>
      </c>
      <c r="L386" s="94">
        <v>64502.292499999989</v>
      </c>
      <c r="M386" s="94">
        <v>77402.750999999989</v>
      </c>
    </row>
    <row r="387" spans="1:13" ht="15.6">
      <c r="A387" s="50">
        <v>219</v>
      </c>
      <c r="B387" s="20" t="s">
        <v>786</v>
      </c>
      <c r="C387" s="20" t="s">
        <v>787</v>
      </c>
      <c r="D387" s="51" t="s">
        <v>788</v>
      </c>
      <c r="E387" s="84">
        <f>Лист1!F387*$E$9</f>
        <v>56088.95</v>
      </c>
      <c r="F387" s="14">
        <f t="shared" si="20"/>
        <v>67306.739999999991</v>
      </c>
      <c r="J387" s="85">
        <f t="shared" si="18"/>
        <v>64502.292499999989</v>
      </c>
      <c r="K387" s="85">
        <f t="shared" si="19"/>
        <v>77402.750999999989</v>
      </c>
      <c r="L387" s="94">
        <v>64502.292499999989</v>
      </c>
      <c r="M387" s="94">
        <v>77402.750999999989</v>
      </c>
    </row>
    <row r="388" spans="1:13" ht="15.6">
      <c r="A388" s="50">
        <v>220</v>
      </c>
      <c r="B388" s="20" t="s">
        <v>789</v>
      </c>
      <c r="C388" s="53" t="s">
        <v>790</v>
      </c>
      <c r="D388" s="57" t="s">
        <v>791</v>
      </c>
      <c r="E388" s="84">
        <f>Лист1!F388*$E$9</f>
        <v>18993.399999999998</v>
      </c>
      <c r="F388" s="14">
        <f t="shared" si="20"/>
        <v>22792.079999999998</v>
      </c>
      <c r="J388" s="85">
        <f t="shared" si="18"/>
        <v>21842.409999999996</v>
      </c>
      <c r="K388" s="85">
        <f t="shared" si="19"/>
        <v>26210.891999999996</v>
      </c>
      <c r="L388" s="94">
        <v>21842.409999999996</v>
      </c>
      <c r="M388" s="94">
        <v>26210.891999999996</v>
      </c>
    </row>
    <row r="389" spans="1:13" ht="15.6">
      <c r="A389" s="50">
        <v>221</v>
      </c>
      <c r="B389" s="20" t="s">
        <v>792</v>
      </c>
      <c r="C389" s="53" t="s">
        <v>793</v>
      </c>
      <c r="D389" s="57" t="s">
        <v>794</v>
      </c>
      <c r="E389" s="84">
        <f>Лист1!F389*$E$9</f>
        <v>18902.55</v>
      </c>
      <c r="F389" s="14">
        <f t="shared" si="20"/>
        <v>22683.059999999998</v>
      </c>
      <c r="J389" s="85">
        <f t="shared" si="18"/>
        <v>21737.932499999999</v>
      </c>
      <c r="K389" s="85">
        <f t="shared" si="19"/>
        <v>26085.518999999997</v>
      </c>
      <c r="L389" s="94">
        <v>21737.932499999999</v>
      </c>
      <c r="M389" s="94">
        <v>26085.518999999997</v>
      </c>
    </row>
    <row r="390" spans="1:13" ht="15.6">
      <c r="A390" s="50">
        <v>222</v>
      </c>
      <c r="B390" s="20" t="s">
        <v>795</v>
      </c>
      <c r="C390" s="53" t="s">
        <v>796</v>
      </c>
      <c r="D390" s="57" t="s">
        <v>797</v>
      </c>
      <c r="E390" s="84">
        <f>Лист1!F390*$E$9</f>
        <v>18902.55</v>
      </c>
      <c r="F390" s="14">
        <f t="shared" si="20"/>
        <v>22683.059999999998</v>
      </c>
      <c r="J390" s="85">
        <f t="shared" si="18"/>
        <v>21737.932499999999</v>
      </c>
      <c r="K390" s="85">
        <f t="shared" si="19"/>
        <v>26085.518999999997</v>
      </c>
      <c r="L390" s="94">
        <v>21737.932499999999</v>
      </c>
      <c r="M390" s="94">
        <v>26085.518999999997</v>
      </c>
    </row>
    <row r="391" spans="1:13" ht="15.6">
      <c r="A391" s="50">
        <v>223</v>
      </c>
      <c r="B391" s="20" t="s">
        <v>798</v>
      </c>
      <c r="C391" s="53" t="s">
        <v>799</v>
      </c>
      <c r="D391" s="57" t="s">
        <v>800</v>
      </c>
      <c r="E391" s="84">
        <f>Лист1!F391*$E$9</f>
        <v>18902.55</v>
      </c>
      <c r="F391" s="14">
        <f t="shared" si="20"/>
        <v>22683.059999999998</v>
      </c>
      <c r="J391" s="85">
        <f t="shared" si="18"/>
        <v>21737.932499999999</v>
      </c>
      <c r="K391" s="85">
        <f t="shared" si="19"/>
        <v>26085.518999999997</v>
      </c>
      <c r="L391" s="94">
        <v>21737.932499999999</v>
      </c>
      <c r="M391" s="94">
        <v>26085.518999999997</v>
      </c>
    </row>
    <row r="392" spans="1:13" ht="15.6">
      <c r="A392" s="50">
        <v>224</v>
      </c>
      <c r="B392" s="20" t="s">
        <v>801</v>
      </c>
      <c r="C392" s="53" t="s">
        <v>802</v>
      </c>
      <c r="D392" s="57" t="s">
        <v>803</v>
      </c>
      <c r="E392" s="84">
        <f>Лист1!F392*$E$9</f>
        <v>171.35</v>
      </c>
      <c r="F392" s="14">
        <f t="shared" si="20"/>
        <v>205.61999999999998</v>
      </c>
      <c r="J392" s="85">
        <f t="shared" si="18"/>
        <v>197.05249999999998</v>
      </c>
      <c r="K392" s="85">
        <f t="shared" si="19"/>
        <v>236.46299999999997</v>
      </c>
      <c r="L392" s="94">
        <v>197.05249999999998</v>
      </c>
      <c r="M392" s="94">
        <v>236.46299999999997</v>
      </c>
    </row>
    <row r="393" spans="1:13" ht="15.6">
      <c r="A393" s="50">
        <v>225</v>
      </c>
      <c r="B393" s="20" t="s">
        <v>804</v>
      </c>
      <c r="C393" s="20" t="s">
        <v>805</v>
      </c>
      <c r="D393" s="51" t="s">
        <v>455</v>
      </c>
      <c r="E393" s="84">
        <f>Лист1!F393*$E$9</f>
        <v>1885.9999999999998</v>
      </c>
      <c r="F393" s="14">
        <f t="shared" si="20"/>
        <v>2263.1999999999998</v>
      </c>
      <c r="J393" s="85">
        <f t="shared" si="18"/>
        <v>2168.8999999999996</v>
      </c>
      <c r="K393" s="85">
        <f t="shared" si="19"/>
        <v>2602.6799999999994</v>
      </c>
      <c r="L393" s="94">
        <v>2168.8999999999996</v>
      </c>
      <c r="M393" s="94">
        <v>2602.6799999999994</v>
      </c>
    </row>
    <row r="394" spans="1:13" ht="15.6">
      <c r="A394" s="50">
        <v>226</v>
      </c>
      <c r="B394" s="20" t="s">
        <v>806</v>
      </c>
      <c r="C394" s="20" t="s">
        <v>807</v>
      </c>
      <c r="D394" s="51" t="s">
        <v>808</v>
      </c>
      <c r="E394" s="84">
        <f>Лист1!F394*$E$9</f>
        <v>113.85</v>
      </c>
      <c r="F394" s="14">
        <f t="shared" si="20"/>
        <v>136.61999999999998</v>
      </c>
      <c r="J394" s="85">
        <f t="shared" si="18"/>
        <v>130.92749999999998</v>
      </c>
      <c r="K394" s="85">
        <f t="shared" si="19"/>
        <v>157.11299999999997</v>
      </c>
      <c r="L394" s="94">
        <v>130.92749999999998</v>
      </c>
      <c r="M394" s="94">
        <v>157.11299999999997</v>
      </c>
    </row>
    <row r="395" spans="1:13" s="21" customFormat="1" ht="15.6">
      <c r="A395" s="50">
        <v>227</v>
      </c>
      <c r="B395" s="55"/>
      <c r="C395" s="20" t="s">
        <v>809</v>
      </c>
      <c r="D395" s="20" t="s">
        <v>810</v>
      </c>
      <c r="E395" s="84">
        <f>Лист1!F395*$E$9</f>
        <v>114.99999999999999</v>
      </c>
      <c r="F395" s="14">
        <f t="shared" si="20"/>
        <v>137.99999999999997</v>
      </c>
      <c r="J395" s="85">
        <f t="shared" si="18"/>
        <v>132.24999999999997</v>
      </c>
      <c r="K395" s="85">
        <f t="shared" si="19"/>
        <v>158.69999999999996</v>
      </c>
      <c r="L395" s="96">
        <v>132.24999999999997</v>
      </c>
      <c r="M395" s="96">
        <v>158.69999999999996</v>
      </c>
    </row>
    <row r="396" spans="1:13" ht="15.6">
      <c r="A396" s="50">
        <v>228</v>
      </c>
      <c r="B396" s="20"/>
      <c r="C396" s="20" t="s">
        <v>811</v>
      </c>
      <c r="D396" s="51" t="s">
        <v>416</v>
      </c>
      <c r="E396" s="84">
        <f>Лист1!F396*$E$9</f>
        <v>478.4</v>
      </c>
      <c r="F396" s="14">
        <f t="shared" si="20"/>
        <v>574.07999999999993</v>
      </c>
      <c r="J396" s="85">
        <f t="shared" si="18"/>
        <v>550.16</v>
      </c>
      <c r="K396" s="85">
        <f t="shared" si="19"/>
        <v>660.19199999999989</v>
      </c>
      <c r="L396" s="94">
        <v>550.16</v>
      </c>
      <c r="M396" s="94">
        <v>660.19199999999989</v>
      </c>
    </row>
    <row r="397" spans="1:13" ht="15.6">
      <c r="A397" s="50">
        <v>229</v>
      </c>
      <c r="B397" s="20" t="s">
        <v>812</v>
      </c>
      <c r="C397" s="20" t="s">
        <v>813</v>
      </c>
      <c r="D397" s="51" t="s">
        <v>814</v>
      </c>
      <c r="E397" s="84">
        <f>Лист1!F397*$E$9</f>
        <v>1735.35</v>
      </c>
      <c r="F397" s="14">
        <f t="shared" si="20"/>
        <v>2082.4199999999996</v>
      </c>
      <c r="J397" s="85">
        <f t="shared" si="18"/>
        <v>1995.6524999999997</v>
      </c>
      <c r="K397" s="85">
        <f t="shared" si="19"/>
        <v>2394.7829999999994</v>
      </c>
      <c r="L397" s="94">
        <v>1995.6524999999997</v>
      </c>
      <c r="M397" s="94">
        <v>2394.7829999999994</v>
      </c>
    </row>
    <row r="398" spans="1:13" ht="15.6">
      <c r="A398" s="50">
        <v>230</v>
      </c>
      <c r="B398" s="20" t="s">
        <v>815</v>
      </c>
      <c r="C398" s="20" t="s">
        <v>816</v>
      </c>
      <c r="D398" s="51" t="s">
        <v>817</v>
      </c>
      <c r="E398" s="84">
        <f>Лист1!F398*$E$9</f>
        <v>1370.8</v>
      </c>
      <c r="F398" s="14">
        <f t="shared" si="20"/>
        <v>1644.9599999999998</v>
      </c>
      <c r="J398" s="85">
        <f t="shared" ref="J398:J461" si="21">E398*1.15</f>
        <v>1576.4199999999998</v>
      </c>
      <c r="K398" s="85">
        <f t="shared" ref="K398:K461" si="22">J398*1.2</f>
        <v>1891.7039999999997</v>
      </c>
      <c r="L398" s="94">
        <v>1576.4199999999998</v>
      </c>
      <c r="M398" s="94">
        <v>1891.7039999999997</v>
      </c>
    </row>
    <row r="399" spans="1:13" ht="15.6">
      <c r="A399" s="50">
        <v>231</v>
      </c>
      <c r="B399" s="20" t="s">
        <v>381</v>
      </c>
      <c r="C399" s="20" t="s">
        <v>818</v>
      </c>
      <c r="D399" s="51" t="s">
        <v>208</v>
      </c>
      <c r="E399" s="84">
        <f>Лист1!F399*$E$9</f>
        <v>3291.2999999999997</v>
      </c>
      <c r="F399" s="14">
        <f t="shared" si="20"/>
        <v>3949.5599999999995</v>
      </c>
      <c r="J399" s="85">
        <f t="shared" si="21"/>
        <v>3784.9949999999994</v>
      </c>
      <c r="K399" s="85">
        <f t="shared" si="22"/>
        <v>4541.9939999999988</v>
      </c>
      <c r="L399" s="94">
        <v>3784.9949999999994</v>
      </c>
      <c r="M399" s="94">
        <v>4541.9939999999988</v>
      </c>
    </row>
    <row r="400" spans="1:13" ht="15.6">
      <c r="A400" s="50">
        <v>232</v>
      </c>
      <c r="B400" s="20" t="s">
        <v>383</v>
      </c>
      <c r="C400" s="20" t="s">
        <v>819</v>
      </c>
      <c r="D400" s="51" t="s">
        <v>208</v>
      </c>
      <c r="E400" s="84">
        <f>Лист1!F400*$E$9</f>
        <v>3291.2999999999997</v>
      </c>
      <c r="F400" s="14">
        <f t="shared" si="20"/>
        <v>3949.5599999999995</v>
      </c>
      <c r="J400" s="85">
        <f t="shared" si="21"/>
        <v>3784.9949999999994</v>
      </c>
      <c r="K400" s="85">
        <f t="shared" si="22"/>
        <v>4541.9939999999988</v>
      </c>
      <c r="L400" s="94">
        <v>3784.9949999999994</v>
      </c>
      <c r="M400" s="94">
        <v>4541.9939999999988</v>
      </c>
    </row>
    <row r="401" spans="1:13" ht="15.6">
      <c r="A401" s="50">
        <v>233</v>
      </c>
      <c r="B401" s="20"/>
      <c r="C401" s="53" t="s">
        <v>820</v>
      </c>
      <c r="D401" s="57" t="s">
        <v>821</v>
      </c>
      <c r="E401" s="84">
        <f>Лист1!F401*$E$9</f>
        <v>95535.099999999991</v>
      </c>
      <c r="F401" s="14">
        <f t="shared" si="20"/>
        <v>114642.11999999998</v>
      </c>
      <c r="J401" s="85">
        <f t="shared" si="21"/>
        <v>109865.36499999998</v>
      </c>
      <c r="K401" s="85">
        <f t="shared" si="22"/>
        <v>131838.43799999997</v>
      </c>
      <c r="L401" s="94">
        <v>109865.36499999998</v>
      </c>
      <c r="M401" s="94">
        <v>131838.43799999997</v>
      </c>
    </row>
    <row r="402" spans="1:13" ht="15.6">
      <c r="A402" s="50">
        <v>234</v>
      </c>
      <c r="B402" s="20"/>
      <c r="C402" s="20" t="s">
        <v>822</v>
      </c>
      <c r="D402" s="51" t="s">
        <v>823</v>
      </c>
      <c r="E402" s="84">
        <f>Лист1!F402*$E$9</f>
        <v>560.04999999999995</v>
      </c>
      <c r="F402" s="14">
        <f t="shared" si="20"/>
        <v>672.06</v>
      </c>
      <c r="J402" s="85">
        <f t="shared" si="21"/>
        <v>644.05749999999989</v>
      </c>
      <c r="K402" s="85">
        <f t="shared" si="22"/>
        <v>772.8689999999998</v>
      </c>
      <c r="L402" s="94">
        <v>644.05749999999989</v>
      </c>
      <c r="M402" s="94">
        <v>772.8689999999998</v>
      </c>
    </row>
    <row r="403" spans="1:13" ht="15.6">
      <c r="A403" s="50">
        <v>235</v>
      </c>
      <c r="B403" s="20"/>
      <c r="C403" s="20" t="s">
        <v>824</v>
      </c>
      <c r="D403" s="51" t="s">
        <v>432</v>
      </c>
      <c r="E403" s="84">
        <f>Лист1!F403*$E$9</f>
        <v>309.34999999999997</v>
      </c>
      <c r="F403" s="14">
        <f t="shared" si="20"/>
        <v>371.21999999999997</v>
      </c>
      <c r="J403" s="85">
        <f t="shared" si="21"/>
        <v>355.75249999999994</v>
      </c>
      <c r="K403" s="85">
        <f t="shared" si="22"/>
        <v>426.90299999999991</v>
      </c>
      <c r="L403" s="94">
        <v>355.75249999999994</v>
      </c>
      <c r="M403" s="94">
        <v>426.90299999999991</v>
      </c>
    </row>
    <row r="404" spans="1:13" ht="15.6">
      <c r="A404" s="50">
        <v>236</v>
      </c>
      <c r="B404" s="20"/>
      <c r="C404" s="20" t="s">
        <v>825</v>
      </c>
      <c r="D404" s="51" t="s">
        <v>198</v>
      </c>
      <c r="E404" s="84">
        <f>Лист1!F404*$E$9</f>
        <v>80.5</v>
      </c>
      <c r="F404" s="14">
        <f t="shared" si="20"/>
        <v>96.6</v>
      </c>
      <c r="J404" s="85">
        <f t="shared" si="21"/>
        <v>92.574999999999989</v>
      </c>
      <c r="K404" s="85">
        <f t="shared" si="22"/>
        <v>111.08999999999999</v>
      </c>
      <c r="L404" s="94">
        <v>92.574999999999989</v>
      </c>
      <c r="M404" s="94">
        <v>111.08999999999999</v>
      </c>
    </row>
    <row r="405" spans="1:13" ht="15.6">
      <c r="A405" s="50">
        <v>237</v>
      </c>
      <c r="B405" s="20" t="s">
        <v>826</v>
      </c>
      <c r="C405" s="20" t="s">
        <v>827</v>
      </c>
      <c r="D405" s="51" t="s">
        <v>828</v>
      </c>
      <c r="E405" s="84">
        <f>Лист1!F405*$E$9</f>
        <v>8649.15</v>
      </c>
      <c r="F405" s="14">
        <f t="shared" si="20"/>
        <v>10378.98</v>
      </c>
      <c r="J405" s="85">
        <f t="shared" si="21"/>
        <v>9946.5224999999991</v>
      </c>
      <c r="K405" s="85">
        <f t="shared" si="22"/>
        <v>11935.826999999999</v>
      </c>
      <c r="L405" s="94">
        <v>9946.5224999999991</v>
      </c>
      <c r="M405" s="94">
        <v>11935.826999999999</v>
      </c>
    </row>
    <row r="406" spans="1:13" ht="15.6">
      <c r="A406" s="50">
        <v>238</v>
      </c>
      <c r="B406" s="20" t="s">
        <v>829</v>
      </c>
      <c r="C406" s="20" t="s">
        <v>830</v>
      </c>
      <c r="D406" s="51" t="s">
        <v>828</v>
      </c>
      <c r="E406" s="84">
        <f>Лист1!F406*$E$9</f>
        <v>8649.15</v>
      </c>
      <c r="F406" s="14">
        <f t="shared" si="20"/>
        <v>10378.98</v>
      </c>
      <c r="J406" s="85">
        <f t="shared" si="21"/>
        <v>9946.5224999999991</v>
      </c>
      <c r="K406" s="85">
        <f t="shared" si="22"/>
        <v>11935.826999999999</v>
      </c>
      <c r="L406" s="94">
        <v>9946.5224999999991</v>
      </c>
      <c r="M406" s="94">
        <v>11935.826999999999</v>
      </c>
    </row>
    <row r="407" spans="1:13" ht="15.6">
      <c r="A407" s="50">
        <v>239</v>
      </c>
      <c r="B407" s="20"/>
      <c r="C407" s="20" t="s">
        <v>831</v>
      </c>
      <c r="D407" s="51" t="s">
        <v>322</v>
      </c>
      <c r="E407" s="84">
        <f>Лист1!F407*$E$9</f>
        <v>227.7</v>
      </c>
      <c r="F407" s="14">
        <f t="shared" si="20"/>
        <v>273.23999999999995</v>
      </c>
      <c r="J407" s="85">
        <f t="shared" si="21"/>
        <v>261.85499999999996</v>
      </c>
      <c r="K407" s="85">
        <f t="shared" si="22"/>
        <v>314.22599999999994</v>
      </c>
      <c r="L407" s="94">
        <v>261.85499999999996</v>
      </c>
      <c r="M407" s="94">
        <v>314.22599999999994</v>
      </c>
    </row>
    <row r="408" spans="1:13" ht="15.6">
      <c r="A408" s="50">
        <v>240</v>
      </c>
      <c r="B408" s="20"/>
      <c r="C408" s="20" t="s">
        <v>832</v>
      </c>
      <c r="D408" s="51" t="s">
        <v>833</v>
      </c>
      <c r="E408" s="84">
        <f>Лист1!F408*$E$9</f>
        <v>2501.25</v>
      </c>
      <c r="F408" s="14">
        <f t="shared" si="20"/>
        <v>3001.5</v>
      </c>
      <c r="J408" s="85">
        <f t="shared" si="21"/>
        <v>2876.4375</v>
      </c>
      <c r="K408" s="85">
        <f t="shared" si="22"/>
        <v>3451.7249999999999</v>
      </c>
      <c r="L408" s="94">
        <v>2876.4375</v>
      </c>
      <c r="M408" s="94">
        <v>3451.7249999999999</v>
      </c>
    </row>
    <row r="409" spans="1:13" ht="15.6">
      <c r="A409" s="50">
        <v>241</v>
      </c>
      <c r="B409" s="20" t="s">
        <v>834</v>
      </c>
      <c r="C409" s="20" t="s">
        <v>835</v>
      </c>
      <c r="D409" s="51" t="s">
        <v>836</v>
      </c>
      <c r="E409" s="84">
        <f>Лист1!F409*$E$9</f>
        <v>80.5</v>
      </c>
      <c r="F409" s="14">
        <f t="shared" si="20"/>
        <v>96.6</v>
      </c>
      <c r="J409" s="85">
        <f t="shared" si="21"/>
        <v>92.574999999999989</v>
      </c>
      <c r="K409" s="85">
        <f t="shared" si="22"/>
        <v>111.08999999999999</v>
      </c>
      <c r="L409" s="94">
        <v>92.574999999999989</v>
      </c>
      <c r="M409" s="94">
        <v>111.08999999999999</v>
      </c>
    </row>
    <row r="410" spans="1:13" s="21" customFormat="1" ht="15.6">
      <c r="A410" s="50">
        <v>242</v>
      </c>
      <c r="B410" s="55"/>
      <c r="C410" s="20" t="s">
        <v>837</v>
      </c>
      <c r="D410" s="20" t="s">
        <v>117</v>
      </c>
      <c r="E410" s="84">
        <f>Лист1!F410*$E$9</f>
        <v>1146.55</v>
      </c>
      <c r="F410" s="14">
        <f t="shared" si="20"/>
        <v>1375.86</v>
      </c>
      <c r="J410" s="85">
        <f t="shared" si="21"/>
        <v>1318.5324999999998</v>
      </c>
      <c r="K410" s="85">
        <f t="shared" si="22"/>
        <v>1582.2389999999998</v>
      </c>
      <c r="L410" s="96">
        <v>1318.5324999999998</v>
      </c>
      <c r="M410" s="96">
        <v>1582.2389999999998</v>
      </c>
    </row>
    <row r="411" spans="1:13" ht="15.6">
      <c r="A411" s="50">
        <v>243</v>
      </c>
      <c r="B411" s="20"/>
      <c r="C411" s="20" t="s">
        <v>838</v>
      </c>
      <c r="D411" s="51" t="s">
        <v>839</v>
      </c>
      <c r="E411" s="84">
        <f>Лист1!F411*$E$9</f>
        <v>319.7</v>
      </c>
      <c r="F411" s="14">
        <f t="shared" si="20"/>
        <v>383.64</v>
      </c>
      <c r="J411" s="85">
        <f t="shared" si="21"/>
        <v>367.65499999999997</v>
      </c>
      <c r="K411" s="85">
        <f t="shared" si="22"/>
        <v>441.18599999999998</v>
      </c>
      <c r="L411" s="94">
        <v>367.65499999999997</v>
      </c>
      <c r="M411" s="94">
        <v>441.18599999999998</v>
      </c>
    </row>
    <row r="412" spans="1:13" ht="15.6">
      <c r="A412" s="50">
        <v>244</v>
      </c>
      <c r="B412" s="20"/>
      <c r="C412" s="20" t="s">
        <v>840</v>
      </c>
      <c r="D412" s="51" t="s">
        <v>841</v>
      </c>
      <c r="E412" s="84">
        <f>Лист1!F412*$E$9</f>
        <v>251.85</v>
      </c>
      <c r="F412" s="14">
        <f t="shared" si="20"/>
        <v>302.21999999999997</v>
      </c>
      <c r="J412" s="85">
        <f t="shared" si="21"/>
        <v>289.6275</v>
      </c>
      <c r="K412" s="85">
        <f t="shared" si="22"/>
        <v>347.553</v>
      </c>
      <c r="L412" s="94">
        <v>289.6275</v>
      </c>
      <c r="M412" s="94">
        <v>347.553</v>
      </c>
    </row>
    <row r="413" spans="1:13" ht="15.6">
      <c r="A413" s="50">
        <v>245</v>
      </c>
      <c r="B413" s="20"/>
      <c r="C413" s="20" t="s">
        <v>842</v>
      </c>
      <c r="D413" s="51" t="s">
        <v>296</v>
      </c>
      <c r="E413" s="84">
        <f>Лист1!F413*$E$9</f>
        <v>135.69999999999999</v>
      </c>
      <c r="F413" s="14">
        <f t="shared" si="20"/>
        <v>162.83999999999997</v>
      </c>
      <c r="J413" s="85">
        <f t="shared" si="21"/>
        <v>156.05499999999998</v>
      </c>
      <c r="K413" s="85">
        <f t="shared" si="22"/>
        <v>187.26599999999996</v>
      </c>
      <c r="L413" s="94">
        <v>156.05499999999998</v>
      </c>
      <c r="M413" s="94">
        <v>187.26599999999996</v>
      </c>
    </row>
    <row r="414" spans="1:13" ht="15.6">
      <c r="A414" s="50">
        <v>246</v>
      </c>
      <c r="B414" s="20"/>
      <c r="C414" s="20" t="s">
        <v>843</v>
      </c>
      <c r="D414" s="51" t="s">
        <v>844</v>
      </c>
      <c r="E414" s="84">
        <f>Лист1!F414*$E$9</f>
        <v>46</v>
      </c>
      <c r="F414" s="14">
        <f t="shared" si="20"/>
        <v>55.199999999999996</v>
      </c>
      <c r="J414" s="85">
        <f t="shared" si="21"/>
        <v>52.9</v>
      </c>
      <c r="K414" s="85">
        <f t="shared" si="22"/>
        <v>63.48</v>
      </c>
      <c r="L414" s="94">
        <v>52.9</v>
      </c>
      <c r="M414" s="94">
        <v>63.48</v>
      </c>
    </row>
    <row r="415" spans="1:13" ht="15.6">
      <c r="A415" s="50">
        <v>247</v>
      </c>
      <c r="B415" s="20"/>
      <c r="C415" s="20" t="s">
        <v>845</v>
      </c>
      <c r="D415" s="51" t="s">
        <v>846</v>
      </c>
      <c r="E415" s="84">
        <f>Лист1!F415*$E$9</f>
        <v>457.7</v>
      </c>
      <c r="F415" s="14">
        <f t="shared" si="20"/>
        <v>549.24</v>
      </c>
      <c r="J415" s="85">
        <f t="shared" si="21"/>
        <v>526.3549999999999</v>
      </c>
      <c r="K415" s="85">
        <f t="shared" si="22"/>
        <v>631.62599999999986</v>
      </c>
      <c r="L415" s="94">
        <v>526.3549999999999</v>
      </c>
      <c r="M415" s="94">
        <v>631.62599999999986</v>
      </c>
    </row>
    <row r="416" spans="1:13" ht="15.6">
      <c r="A416" s="50">
        <v>248</v>
      </c>
      <c r="B416" s="20"/>
      <c r="C416" s="20" t="s">
        <v>847</v>
      </c>
      <c r="D416" s="51" t="s">
        <v>848</v>
      </c>
      <c r="E416" s="84">
        <f>Лист1!F416*$E$9</f>
        <v>583.04999999999995</v>
      </c>
      <c r="F416" s="14">
        <f t="shared" si="20"/>
        <v>699.66</v>
      </c>
      <c r="J416" s="85">
        <f t="shared" si="21"/>
        <v>670.50749999999994</v>
      </c>
      <c r="K416" s="85">
        <f t="shared" si="22"/>
        <v>804.60899999999992</v>
      </c>
      <c r="L416" s="94">
        <v>670.50749999999994</v>
      </c>
      <c r="M416" s="94">
        <v>804.60899999999992</v>
      </c>
    </row>
    <row r="417" spans="1:13" ht="15.6">
      <c r="A417" s="50">
        <v>249</v>
      </c>
      <c r="B417" s="20"/>
      <c r="C417" s="20" t="s">
        <v>849</v>
      </c>
      <c r="D417" s="51" t="s">
        <v>850</v>
      </c>
      <c r="E417" s="84">
        <f>Лист1!F417*$E$9</f>
        <v>354.2</v>
      </c>
      <c r="F417" s="14">
        <f t="shared" si="20"/>
        <v>425.03999999999996</v>
      </c>
      <c r="J417" s="85">
        <f t="shared" si="21"/>
        <v>407.32999999999993</v>
      </c>
      <c r="K417" s="85">
        <f t="shared" si="22"/>
        <v>488.79599999999988</v>
      </c>
      <c r="L417" s="94">
        <v>407.32999999999993</v>
      </c>
      <c r="M417" s="94">
        <v>488.79599999999988</v>
      </c>
    </row>
    <row r="418" spans="1:13" ht="15.6">
      <c r="A418" s="50">
        <v>250</v>
      </c>
      <c r="B418" s="20"/>
      <c r="C418" s="20" t="s">
        <v>851</v>
      </c>
      <c r="D418" s="51" t="s">
        <v>852</v>
      </c>
      <c r="E418" s="84">
        <f>Лист1!F418*$E$9</f>
        <v>240.35</v>
      </c>
      <c r="F418" s="14">
        <f t="shared" si="20"/>
        <v>288.41999999999996</v>
      </c>
      <c r="J418" s="85">
        <f t="shared" si="21"/>
        <v>276.40249999999997</v>
      </c>
      <c r="K418" s="85">
        <f t="shared" si="22"/>
        <v>331.68299999999994</v>
      </c>
      <c r="L418" s="94">
        <v>276.40249999999997</v>
      </c>
      <c r="M418" s="94">
        <v>331.68299999999994</v>
      </c>
    </row>
    <row r="419" spans="1:13" ht="15.6">
      <c r="A419" s="50">
        <v>251</v>
      </c>
      <c r="B419" s="20"/>
      <c r="C419" s="20" t="s">
        <v>853</v>
      </c>
      <c r="D419" s="51" t="s">
        <v>854</v>
      </c>
      <c r="E419" s="84">
        <f>Лист1!F419*$E$9</f>
        <v>309.34999999999997</v>
      </c>
      <c r="F419" s="14">
        <f t="shared" si="20"/>
        <v>371.21999999999997</v>
      </c>
      <c r="J419" s="85">
        <f t="shared" si="21"/>
        <v>355.75249999999994</v>
      </c>
      <c r="K419" s="85">
        <f t="shared" si="22"/>
        <v>426.90299999999991</v>
      </c>
      <c r="L419" s="94">
        <v>355.75249999999994</v>
      </c>
      <c r="M419" s="94">
        <v>426.90299999999991</v>
      </c>
    </row>
    <row r="420" spans="1:13" ht="15.6">
      <c r="A420" s="50">
        <v>252</v>
      </c>
      <c r="B420" s="20"/>
      <c r="C420" s="20" t="s">
        <v>855</v>
      </c>
      <c r="D420" s="51" t="s">
        <v>856</v>
      </c>
      <c r="E420" s="84">
        <f>Лист1!F420*$E$9</f>
        <v>445.04999999999995</v>
      </c>
      <c r="F420" s="14">
        <f t="shared" si="20"/>
        <v>534.05999999999995</v>
      </c>
      <c r="J420" s="85">
        <f t="shared" si="21"/>
        <v>511.80749999999989</v>
      </c>
      <c r="K420" s="85">
        <f t="shared" si="22"/>
        <v>614.16899999999987</v>
      </c>
      <c r="L420" s="94">
        <v>511.80749999999989</v>
      </c>
      <c r="M420" s="94">
        <v>614.16899999999987</v>
      </c>
    </row>
    <row r="421" spans="1:13" ht="15.6">
      <c r="A421" s="50">
        <v>253</v>
      </c>
      <c r="B421" s="20"/>
      <c r="C421" s="20" t="s">
        <v>857</v>
      </c>
      <c r="D421" s="51" t="s">
        <v>858</v>
      </c>
      <c r="E421" s="84">
        <f>Лист1!F421*$E$9</f>
        <v>62632.45</v>
      </c>
      <c r="F421" s="14">
        <f t="shared" si="20"/>
        <v>75158.939999999988</v>
      </c>
      <c r="J421" s="85">
        <f t="shared" si="21"/>
        <v>72027.31749999999</v>
      </c>
      <c r="K421" s="85">
        <f t="shared" si="22"/>
        <v>86432.780999999988</v>
      </c>
      <c r="L421" s="94">
        <v>72027.31749999999</v>
      </c>
      <c r="M421" s="94">
        <v>86432.780999999988</v>
      </c>
    </row>
    <row r="422" spans="1:13" ht="15.6">
      <c r="A422" s="50">
        <v>254</v>
      </c>
      <c r="B422" s="20"/>
      <c r="C422" s="20" t="s">
        <v>859</v>
      </c>
      <c r="D422" s="51" t="s">
        <v>860</v>
      </c>
      <c r="E422" s="84">
        <f>Лист1!F422*$E$9</f>
        <v>46224.25</v>
      </c>
      <c r="F422" s="14">
        <f t="shared" si="20"/>
        <v>55469.1</v>
      </c>
      <c r="J422" s="85">
        <f t="shared" si="21"/>
        <v>53157.887499999997</v>
      </c>
      <c r="K422" s="85">
        <f t="shared" si="22"/>
        <v>63789.464999999997</v>
      </c>
      <c r="L422" s="94">
        <v>53157.887499999997</v>
      </c>
      <c r="M422" s="94">
        <v>63789.464999999997</v>
      </c>
    </row>
    <row r="423" spans="1:13" ht="15.6">
      <c r="A423" s="50">
        <v>255</v>
      </c>
      <c r="B423" s="20"/>
      <c r="C423" s="20" t="s">
        <v>861</v>
      </c>
      <c r="D423" s="51" t="s">
        <v>860</v>
      </c>
      <c r="E423" s="84">
        <f>Лист1!F423*$E$9</f>
        <v>55298.899999999994</v>
      </c>
      <c r="F423" s="14">
        <f t="shared" si="20"/>
        <v>66358.679999999993</v>
      </c>
      <c r="J423" s="85">
        <f t="shared" si="21"/>
        <v>63593.734999999986</v>
      </c>
      <c r="K423" s="85">
        <f t="shared" si="22"/>
        <v>76312.481999999975</v>
      </c>
      <c r="L423" s="94">
        <v>63593.734999999986</v>
      </c>
      <c r="M423" s="94">
        <v>76312.481999999975</v>
      </c>
    </row>
    <row r="424" spans="1:13" ht="15.6">
      <c r="A424" s="50">
        <v>256</v>
      </c>
      <c r="B424" s="20"/>
      <c r="C424" s="20" t="s">
        <v>862</v>
      </c>
      <c r="D424" s="51" t="s">
        <v>863</v>
      </c>
      <c r="E424" s="84">
        <f>Лист1!F424*$E$9</f>
        <v>55366.749999999993</v>
      </c>
      <c r="F424" s="14">
        <f t="shared" si="20"/>
        <v>66440.099999999991</v>
      </c>
      <c r="J424" s="85">
        <f t="shared" si="21"/>
        <v>63671.76249999999</v>
      </c>
      <c r="K424" s="85">
        <f t="shared" si="22"/>
        <v>76406.114999999991</v>
      </c>
      <c r="L424" s="94">
        <v>63671.76249999999</v>
      </c>
      <c r="M424" s="94">
        <v>76406.114999999991</v>
      </c>
    </row>
    <row r="425" spans="1:13" ht="15.6">
      <c r="A425" s="50">
        <v>257</v>
      </c>
      <c r="B425" s="20"/>
      <c r="C425" s="20" t="s">
        <v>864</v>
      </c>
      <c r="D425" s="51" t="s">
        <v>865</v>
      </c>
      <c r="E425" s="84">
        <f>Лист1!F425*$E$9</f>
        <v>52668.85</v>
      </c>
      <c r="F425" s="14">
        <f t="shared" ref="F425:F488" si="23">E425*$G$10</f>
        <v>63202.619999999995</v>
      </c>
      <c r="J425" s="85">
        <f t="shared" si="21"/>
        <v>60569.177499999991</v>
      </c>
      <c r="K425" s="85">
        <f t="shared" si="22"/>
        <v>72683.012999999992</v>
      </c>
      <c r="L425" s="94">
        <v>60569.177499999991</v>
      </c>
      <c r="M425" s="94">
        <v>72683.012999999992</v>
      </c>
    </row>
    <row r="426" spans="1:13" ht="15.6">
      <c r="A426" s="50">
        <v>258</v>
      </c>
      <c r="B426" s="20" t="s">
        <v>866</v>
      </c>
      <c r="C426" s="20" t="s">
        <v>867</v>
      </c>
      <c r="D426" s="51" t="s">
        <v>868</v>
      </c>
      <c r="E426" s="84">
        <f>Лист1!F426*$E$9</f>
        <v>13275.599999999999</v>
      </c>
      <c r="F426" s="14">
        <f t="shared" si="23"/>
        <v>15930.719999999998</v>
      </c>
      <c r="J426" s="85">
        <f t="shared" si="21"/>
        <v>15266.939999999997</v>
      </c>
      <c r="K426" s="85">
        <f t="shared" si="22"/>
        <v>18320.327999999994</v>
      </c>
      <c r="L426" s="94">
        <v>15266.939999999997</v>
      </c>
      <c r="M426" s="94">
        <v>18320.327999999994</v>
      </c>
    </row>
    <row r="427" spans="1:13" ht="15.6">
      <c r="A427" s="50">
        <v>259</v>
      </c>
      <c r="B427" s="20"/>
      <c r="C427" s="20" t="s">
        <v>869</v>
      </c>
      <c r="D427" s="51" t="s">
        <v>485</v>
      </c>
      <c r="E427" s="84">
        <f>Лист1!F427*$E$9</f>
        <v>240.35</v>
      </c>
      <c r="F427" s="14">
        <f t="shared" si="23"/>
        <v>288.41999999999996</v>
      </c>
      <c r="J427" s="85">
        <f t="shared" si="21"/>
        <v>276.40249999999997</v>
      </c>
      <c r="K427" s="85">
        <f t="shared" si="22"/>
        <v>331.68299999999994</v>
      </c>
      <c r="L427" s="94">
        <v>276.40249999999997</v>
      </c>
      <c r="M427" s="94">
        <v>331.68299999999994</v>
      </c>
    </row>
    <row r="428" spans="1:13" ht="15.6">
      <c r="A428" s="50">
        <v>260</v>
      </c>
      <c r="B428" s="20"/>
      <c r="C428" s="20" t="s">
        <v>870</v>
      </c>
      <c r="D428" s="51" t="s">
        <v>871</v>
      </c>
      <c r="E428" s="84">
        <f>Лист1!F428*$E$9</f>
        <v>28082.999999999996</v>
      </c>
      <c r="F428" s="14">
        <f t="shared" si="23"/>
        <v>33699.599999999991</v>
      </c>
      <c r="J428" s="85">
        <f t="shared" si="21"/>
        <v>32295.449999999993</v>
      </c>
      <c r="K428" s="85">
        <f t="shared" si="22"/>
        <v>38754.539999999994</v>
      </c>
      <c r="L428" s="94">
        <v>32295.449999999993</v>
      </c>
      <c r="M428" s="94">
        <v>38754.539999999994</v>
      </c>
    </row>
    <row r="429" spans="1:13" ht="15.6">
      <c r="A429" s="50">
        <v>261</v>
      </c>
      <c r="B429" s="20"/>
      <c r="C429" s="20" t="s">
        <v>872</v>
      </c>
      <c r="D429" s="51" t="s">
        <v>276</v>
      </c>
      <c r="E429" s="84">
        <f>Лист1!F429*$E$9</f>
        <v>1051.0999999999999</v>
      </c>
      <c r="F429" s="14">
        <f t="shared" si="23"/>
        <v>1261.32</v>
      </c>
      <c r="J429" s="85">
        <f t="shared" si="21"/>
        <v>1208.7649999999999</v>
      </c>
      <c r="K429" s="85">
        <f t="shared" si="22"/>
        <v>1450.5179999999998</v>
      </c>
      <c r="L429" s="94">
        <v>1208.7649999999999</v>
      </c>
      <c r="M429" s="94">
        <v>1450.5179999999998</v>
      </c>
    </row>
    <row r="430" spans="1:13" ht="15.6">
      <c r="A430" s="50">
        <v>262</v>
      </c>
      <c r="B430" s="20"/>
      <c r="C430" s="20" t="s">
        <v>873</v>
      </c>
      <c r="D430" s="51" t="s">
        <v>874</v>
      </c>
      <c r="E430" s="84">
        <f>Лист1!F430*$E$9</f>
        <v>11586.25</v>
      </c>
      <c r="F430" s="14">
        <f t="shared" si="23"/>
        <v>13903.5</v>
      </c>
      <c r="J430" s="85">
        <f t="shared" si="21"/>
        <v>13324.187499999998</v>
      </c>
      <c r="K430" s="85">
        <f t="shared" si="22"/>
        <v>15989.024999999998</v>
      </c>
      <c r="L430" s="94">
        <v>13324.187499999998</v>
      </c>
      <c r="M430" s="94">
        <v>15989.024999999998</v>
      </c>
    </row>
    <row r="431" spans="1:13" ht="15.6">
      <c r="A431" s="50">
        <v>263</v>
      </c>
      <c r="B431" s="20" t="s">
        <v>875</v>
      </c>
      <c r="C431" s="20" t="s">
        <v>876</v>
      </c>
      <c r="D431" s="51" t="s">
        <v>877</v>
      </c>
      <c r="E431" s="84">
        <f>Лист1!F431*$E$9</f>
        <v>2719.75</v>
      </c>
      <c r="F431" s="14">
        <f t="shared" si="23"/>
        <v>3263.7</v>
      </c>
      <c r="J431" s="85">
        <f t="shared" si="21"/>
        <v>3127.7124999999996</v>
      </c>
      <c r="K431" s="85">
        <f t="shared" si="22"/>
        <v>3753.2549999999992</v>
      </c>
      <c r="L431" s="94">
        <v>3127.7124999999996</v>
      </c>
      <c r="M431" s="94">
        <v>3753.2549999999992</v>
      </c>
    </row>
    <row r="432" spans="1:13" ht="15.6">
      <c r="A432" s="50">
        <v>264</v>
      </c>
      <c r="B432" s="20"/>
      <c r="C432" s="20" t="s">
        <v>878</v>
      </c>
      <c r="D432" s="51" t="s">
        <v>879</v>
      </c>
      <c r="E432" s="84">
        <f>Лист1!F432*$E$9</f>
        <v>87412.65</v>
      </c>
      <c r="F432" s="14">
        <f t="shared" si="23"/>
        <v>104895.18</v>
      </c>
      <c r="J432" s="85">
        <f t="shared" si="21"/>
        <v>100524.54749999999</v>
      </c>
      <c r="K432" s="85">
        <f t="shared" si="22"/>
        <v>120629.45699999998</v>
      </c>
      <c r="L432" s="94">
        <v>100524.54749999999</v>
      </c>
      <c r="M432" s="94">
        <v>120629.45699999998</v>
      </c>
    </row>
    <row r="433" spans="1:13" ht="15.6">
      <c r="A433" s="50">
        <v>265</v>
      </c>
      <c r="B433" s="20"/>
      <c r="C433" s="20" t="s">
        <v>880</v>
      </c>
      <c r="D433" s="51" t="s">
        <v>881</v>
      </c>
      <c r="E433" s="84">
        <f>Лист1!F433*$E$9</f>
        <v>764.74999999999989</v>
      </c>
      <c r="F433" s="14">
        <f t="shared" si="23"/>
        <v>917.69999999999982</v>
      </c>
      <c r="J433" s="85">
        <f t="shared" si="21"/>
        <v>879.46249999999975</v>
      </c>
      <c r="K433" s="85">
        <f t="shared" si="22"/>
        <v>1055.3549999999996</v>
      </c>
      <c r="L433" s="94">
        <v>879.46249999999975</v>
      </c>
      <c r="M433" s="94">
        <v>1055.3549999999996</v>
      </c>
    </row>
    <row r="434" spans="1:13" ht="15.6">
      <c r="A434" s="50">
        <v>266</v>
      </c>
      <c r="B434" s="20"/>
      <c r="C434" s="20" t="s">
        <v>882</v>
      </c>
      <c r="D434" s="51" t="s">
        <v>274</v>
      </c>
      <c r="E434" s="84">
        <f>Лист1!F434*$E$9</f>
        <v>698.05</v>
      </c>
      <c r="F434" s="14">
        <f t="shared" si="23"/>
        <v>837.66</v>
      </c>
      <c r="J434" s="85">
        <f t="shared" si="21"/>
        <v>802.75749999999994</v>
      </c>
      <c r="K434" s="85">
        <f t="shared" si="22"/>
        <v>963.30899999999986</v>
      </c>
      <c r="L434" s="94">
        <v>802.75749999999994</v>
      </c>
      <c r="M434" s="94">
        <v>963.30899999999986</v>
      </c>
    </row>
    <row r="435" spans="1:13" ht="15.6">
      <c r="A435" s="50">
        <v>267</v>
      </c>
      <c r="B435" s="20"/>
      <c r="C435" s="20" t="s">
        <v>883</v>
      </c>
      <c r="D435" s="51" t="s">
        <v>270</v>
      </c>
      <c r="E435" s="84">
        <f>Лист1!F435*$E$9</f>
        <v>309.34999999999997</v>
      </c>
      <c r="F435" s="14">
        <f t="shared" si="23"/>
        <v>371.21999999999997</v>
      </c>
      <c r="J435" s="85">
        <f t="shared" si="21"/>
        <v>355.75249999999994</v>
      </c>
      <c r="K435" s="85">
        <f t="shared" si="22"/>
        <v>426.90299999999991</v>
      </c>
      <c r="L435" s="94">
        <v>355.75249999999994</v>
      </c>
      <c r="M435" s="94">
        <v>426.90299999999991</v>
      </c>
    </row>
    <row r="436" spans="1:13" ht="15.6">
      <c r="A436" s="50">
        <v>268</v>
      </c>
      <c r="B436" s="20"/>
      <c r="C436" s="20" t="s">
        <v>884</v>
      </c>
      <c r="D436" s="51" t="s">
        <v>298</v>
      </c>
      <c r="E436" s="84">
        <f>Лист1!F436*$E$9</f>
        <v>13206.599999999999</v>
      </c>
      <c r="F436" s="14">
        <f t="shared" si="23"/>
        <v>15847.919999999998</v>
      </c>
      <c r="J436" s="85">
        <f t="shared" si="21"/>
        <v>15187.589999999997</v>
      </c>
      <c r="K436" s="85">
        <f t="shared" si="22"/>
        <v>18225.107999999997</v>
      </c>
      <c r="L436" s="94">
        <v>15187.589999999997</v>
      </c>
      <c r="M436" s="94">
        <v>18225.107999999997</v>
      </c>
    </row>
    <row r="437" spans="1:13" ht="15.6">
      <c r="A437" s="50">
        <v>269</v>
      </c>
      <c r="B437" s="20"/>
      <c r="C437" s="20" t="s">
        <v>885</v>
      </c>
      <c r="D437" s="51" t="s">
        <v>886</v>
      </c>
      <c r="E437" s="84">
        <f>Лист1!F437*$E$9</f>
        <v>5769.5499999999993</v>
      </c>
      <c r="F437" s="14">
        <f t="shared" si="23"/>
        <v>6923.4599999999991</v>
      </c>
      <c r="J437" s="85">
        <f t="shared" si="21"/>
        <v>6634.9824999999983</v>
      </c>
      <c r="K437" s="85">
        <f t="shared" si="22"/>
        <v>7961.9789999999975</v>
      </c>
      <c r="L437" s="94">
        <v>6634.9824999999983</v>
      </c>
      <c r="M437" s="94">
        <v>7961.9789999999975</v>
      </c>
    </row>
    <row r="438" spans="1:13" ht="15.6">
      <c r="A438" s="50">
        <v>270</v>
      </c>
      <c r="B438" s="20"/>
      <c r="C438" s="20" t="s">
        <v>887</v>
      </c>
      <c r="D438" s="51" t="s">
        <v>886</v>
      </c>
      <c r="E438" s="84">
        <f>Лист1!F438*$E$9</f>
        <v>5769.5499999999993</v>
      </c>
      <c r="F438" s="14">
        <f t="shared" si="23"/>
        <v>6923.4599999999991</v>
      </c>
      <c r="J438" s="85">
        <f t="shared" si="21"/>
        <v>6634.9824999999983</v>
      </c>
      <c r="K438" s="85">
        <f t="shared" si="22"/>
        <v>7961.9789999999975</v>
      </c>
      <c r="L438" s="94">
        <v>6634.9824999999983</v>
      </c>
      <c r="M438" s="94">
        <v>7961.9789999999975</v>
      </c>
    </row>
    <row r="439" spans="1:13" s="21" customFormat="1" ht="15.6">
      <c r="A439" s="50">
        <v>271</v>
      </c>
      <c r="B439" s="55"/>
      <c r="C439" s="20" t="s">
        <v>888</v>
      </c>
      <c r="D439" s="20" t="s">
        <v>92</v>
      </c>
      <c r="E439" s="84">
        <f>Лист1!F439*$E$9</f>
        <v>1304.0999999999999</v>
      </c>
      <c r="F439" s="14">
        <f t="shared" si="23"/>
        <v>1564.9199999999998</v>
      </c>
      <c r="J439" s="85">
        <f t="shared" si="21"/>
        <v>1499.7149999999997</v>
      </c>
      <c r="K439" s="85">
        <f t="shared" si="22"/>
        <v>1799.6579999999997</v>
      </c>
      <c r="L439" s="96">
        <v>1499.7149999999997</v>
      </c>
      <c r="M439" s="96">
        <v>1799.6579999999997</v>
      </c>
    </row>
    <row r="440" spans="1:13" s="21" customFormat="1" ht="15.6">
      <c r="A440" s="50">
        <v>272</v>
      </c>
      <c r="B440" s="55"/>
      <c r="C440" s="20" t="s">
        <v>889</v>
      </c>
      <c r="D440" s="20" t="s">
        <v>92</v>
      </c>
      <c r="E440" s="84">
        <f>Лист1!F440*$E$9</f>
        <v>638.25</v>
      </c>
      <c r="F440" s="14">
        <f t="shared" si="23"/>
        <v>765.9</v>
      </c>
      <c r="J440" s="85">
        <f t="shared" si="21"/>
        <v>733.98749999999995</v>
      </c>
      <c r="K440" s="85">
        <f t="shared" si="22"/>
        <v>880.78499999999997</v>
      </c>
      <c r="L440" s="96">
        <v>733.98749999999995</v>
      </c>
      <c r="M440" s="96">
        <v>880.78499999999997</v>
      </c>
    </row>
    <row r="441" spans="1:13" ht="15.6">
      <c r="A441" s="50">
        <v>273</v>
      </c>
      <c r="B441" s="20"/>
      <c r="C441" s="20" t="s">
        <v>890</v>
      </c>
      <c r="D441" s="51" t="s">
        <v>276</v>
      </c>
      <c r="E441" s="84">
        <f>Лист1!F441*$E$9</f>
        <v>3655.85</v>
      </c>
      <c r="F441" s="14">
        <f t="shared" si="23"/>
        <v>4387.0199999999995</v>
      </c>
      <c r="J441" s="85">
        <f t="shared" si="21"/>
        <v>4204.2275</v>
      </c>
      <c r="K441" s="85">
        <f t="shared" si="22"/>
        <v>5045.0729999999994</v>
      </c>
      <c r="L441" s="94">
        <v>4204.2275</v>
      </c>
      <c r="M441" s="94">
        <v>5045.0729999999994</v>
      </c>
    </row>
    <row r="442" spans="1:13" ht="15.6">
      <c r="A442" s="50">
        <v>274</v>
      </c>
      <c r="B442" s="20"/>
      <c r="C442" s="20" t="s">
        <v>230</v>
      </c>
      <c r="D442" s="51" t="s">
        <v>891</v>
      </c>
      <c r="E442" s="84">
        <f>Лист1!F442*$E$9</f>
        <v>676.19999999999993</v>
      </c>
      <c r="F442" s="14">
        <f t="shared" si="23"/>
        <v>811.43999999999994</v>
      </c>
      <c r="J442" s="85">
        <f t="shared" si="21"/>
        <v>777.62999999999988</v>
      </c>
      <c r="K442" s="85">
        <f t="shared" si="22"/>
        <v>933.15599999999984</v>
      </c>
      <c r="L442" s="94">
        <v>777.62999999999988</v>
      </c>
      <c r="M442" s="94">
        <v>933.15599999999984</v>
      </c>
    </row>
    <row r="443" spans="1:13" ht="15.6">
      <c r="A443" s="50">
        <v>275</v>
      </c>
      <c r="B443" s="20" t="s">
        <v>892</v>
      </c>
      <c r="C443" s="20" t="s">
        <v>893</v>
      </c>
      <c r="D443" s="51" t="s">
        <v>894</v>
      </c>
      <c r="E443" s="84">
        <f>Лист1!F443*$E$9</f>
        <v>12750.05</v>
      </c>
      <c r="F443" s="14">
        <f t="shared" si="23"/>
        <v>15300.059999999998</v>
      </c>
      <c r="J443" s="85">
        <f t="shared" si="21"/>
        <v>14662.557499999997</v>
      </c>
      <c r="K443" s="85">
        <f t="shared" si="22"/>
        <v>17595.068999999996</v>
      </c>
      <c r="L443" s="94">
        <v>14662.557499999997</v>
      </c>
      <c r="M443" s="94">
        <v>17595.068999999996</v>
      </c>
    </row>
    <row r="444" spans="1:13" ht="15.6">
      <c r="A444" s="50">
        <v>276</v>
      </c>
      <c r="B444" s="20"/>
      <c r="C444" s="20" t="s">
        <v>895</v>
      </c>
      <c r="D444" s="51" t="s">
        <v>777</v>
      </c>
      <c r="E444" s="84">
        <f>Лист1!F444*$E$9</f>
        <v>15219.099999999999</v>
      </c>
      <c r="F444" s="14">
        <f t="shared" si="23"/>
        <v>18262.919999999998</v>
      </c>
      <c r="J444" s="85">
        <f t="shared" si="21"/>
        <v>17501.964999999997</v>
      </c>
      <c r="K444" s="85">
        <f t="shared" si="22"/>
        <v>21002.357999999997</v>
      </c>
      <c r="L444" s="94">
        <v>17501.964999999997</v>
      </c>
      <c r="M444" s="94">
        <v>21002.357999999997</v>
      </c>
    </row>
    <row r="445" spans="1:13" ht="15.6">
      <c r="A445" s="50">
        <v>277</v>
      </c>
      <c r="B445" s="20"/>
      <c r="C445" s="20" t="s">
        <v>896</v>
      </c>
      <c r="D445" s="51" t="s">
        <v>897</v>
      </c>
      <c r="E445" s="84">
        <f>Лист1!F445*$E$9</f>
        <v>43461.95</v>
      </c>
      <c r="F445" s="14">
        <f t="shared" si="23"/>
        <v>52154.34</v>
      </c>
      <c r="J445" s="85">
        <f t="shared" si="21"/>
        <v>49981.242499999993</v>
      </c>
      <c r="K445" s="85">
        <f t="shared" si="22"/>
        <v>59977.490999999987</v>
      </c>
      <c r="L445" s="94">
        <v>49981.242499999993</v>
      </c>
      <c r="M445" s="94">
        <v>59977.490999999987</v>
      </c>
    </row>
    <row r="446" spans="1:13" ht="15.6">
      <c r="A446" s="50">
        <v>278</v>
      </c>
      <c r="B446" s="20"/>
      <c r="C446" s="20" t="s">
        <v>898</v>
      </c>
      <c r="D446" s="51" t="s">
        <v>198</v>
      </c>
      <c r="E446" s="84">
        <f>Лист1!F446*$E$9</f>
        <v>319.7</v>
      </c>
      <c r="F446" s="14">
        <f t="shared" si="23"/>
        <v>383.64</v>
      </c>
      <c r="J446" s="85">
        <f t="shared" si="21"/>
        <v>367.65499999999997</v>
      </c>
      <c r="K446" s="85">
        <f t="shared" si="22"/>
        <v>441.18599999999998</v>
      </c>
      <c r="L446" s="94">
        <v>367.65499999999997</v>
      </c>
      <c r="M446" s="94">
        <v>441.18599999999998</v>
      </c>
    </row>
    <row r="447" spans="1:13" ht="15.6">
      <c r="A447" s="50">
        <v>279</v>
      </c>
      <c r="B447" s="20"/>
      <c r="C447" s="20" t="s">
        <v>899</v>
      </c>
      <c r="D447" s="51" t="s">
        <v>270</v>
      </c>
      <c r="E447" s="84">
        <f>Лист1!F447*$E$9</f>
        <v>410.54999999999995</v>
      </c>
      <c r="F447" s="14">
        <f t="shared" si="23"/>
        <v>492.65999999999991</v>
      </c>
      <c r="J447" s="85">
        <f t="shared" si="21"/>
        <v>472.13249999999994</v>
      </c>
      <c r="K447" s="85">
        <f t="shared" si="22"/>
        <v>566.55899999999986</v>
      </c>
      <c r="L447" s="94">
        <v>472.13249999999994</v>
      </c>
      <c r="M447" s="94">
        <v>566.55899999999986</v>
      </c>
    </row>
    <row r="448" spans="1:13" ht="15.6">
      <c r="A448" s="50">
        <v>280</v>
      </c>
      <c r="B448" s="20" t="s">
        <v>900</v>
      </c>
      <c r="C448" s="20" t="s">
        <v>901</v>
      </c>
      <c r="D448" s="51" t="s">
        <v>27</v>
      </c>
      <c r="E448" s="84">
        <f>Лист1!F448*$E$9</f>
        <v>1576.6499999999999</v>
      </c>
      <c r="F448" s="14">
        <f t="shared" si="23"/>
        <v>1891.9799999999998</v>
      </c>
      <c r="J448" s="85">
        <f t="shared" si="21"/>
        <v>1813.1474999999998</v>
      </c>
      <c r="K448" s="85">
        <f t="shared" si="22"/>
        <v>2175.7769999999996</v>
      </c>
      <c r="L448" s="94">
        <v>1813.1474999999998</v>
      </c>
      <c r="M448" s="94">
        <v>2175.7769999999996</v>
      </c>
    </row>
    <row r="449" spans="1:13" ht="15.6">
      <c r="A449" s="50">
        <v>281</v>
      </c>
      <c r="B449" s="20" t="s">
        <v>902</v>
      </c>
      <c r="C449" s="20" t="s">
        <v>903</v>
      </c>
      <c r="D449" s="51" t="s">
        <v>27</v>
      </c>
      <c r="E449" s="84">
        <f>Лист1!F449*$E$9</f>
        <v>1074.0999999999999</v>
      </c>
      <c r="F449" s="14">
        <f t="shared" si="23"/>
        <v>1288.9199999999998</v>
      </c>
      <c r="J449" s="85">
        <f t="shared" si="21"/>
        <v>1235.2149999999997</v>
      </c>
      <c r="K449" s="85">
        <f t="shared" si="22"/>
        <v>1482.2579999999996</v>
      </c>
      <c r="L449" s="94">
        <v>1235.2149999999997</v>
      </c>
      <c r="M449" s="94">
        <v>1482.2579999999996</v>
      </c>
    </row>
    <row r="450" spans="1:13" ht="15.6">
      <c r="A450" s="50">
        <v>282</v>
      </c>
      <c r="B450" s="20"/>
      <c r="C450" s="20" t="s">
        <v>904</v>
      </c>
      <c r="D450" s="51" t="s">
        <v>905</v>
      </c>
      <c r="E450" s="84">
        <f>Лист1!F450*$E$9</f>
        <v>424.34999999999997</v>
      </c>
      <c r="F450" s="14">
        <f t="shared" si="23"/>
        <v>509.21999999999991</v>
      </c>
      <c r="J450" s="85">
        <f t="shared" si="21"/>
        <v>488.00249999999994</v>
      </c>
      <c r="K450" s="85">
        <f t="shared" si="22"/>
        <v>585.60299999999995</v>
      </c>
      <c r="L450" s="94">
        <v>488.00249999999994</v>
      </c>
      <c r="M450" s="94">
        <v>585.60299999999995</v>
      </c>
    </row>
    <row r="451" spans="1:13" ht="15.6">
      <c r="A451" s="50">
        <v>283</v>
      </c>
      <c r="B451" s="20"/>
      <c r="C451" s="20" t="s">
        <v>906</v>
      </c>
      <c r="D451" s="51" t="s">
        <v>27</v>
      </c>
      <c r="E451" s="84">
        <f>Лист1!F451*$E$9</f>
        <v>662.4</v>
      </c>
      <c r="F451" s="14">
        <f t="shared" si="23"/>
        <v>794.88</v>
      </c>
      <c r="J451" s="85">
        <f t="shared" si="21"/>
        <v>761.75999999999988</v>
      </c>
      <c r="K451" s="85">
        <f t="shared" si="22"/>
        <v>914.11199999999985</v>
      </c>
      <c r="L451" s="94">
        <v>761.75999999999988</v>
      </c>
      <c r="M451" s="94">
        <v>914.11199999999985</v>
      </c>
    </row>
    <row r="452" spans="1:13" ht="15.6">
      <c r="A452" s="50">
        <v>284</v>
      </c>
      <c r="B452" s="20"/>
      <c r="C452" s="20" t="s">
        <v>907</v>
      </c>
      <c r="D452" s="51" t="s">
        <v>27</v>
      </c>
      <c r="E452" s="84">
        <f>Лист1!F452*$E$9</f>
        <v>788.9</v>
      </c>
      <c r="F452" s="14">
        <f t="shared" si="23"/>
        <v>946.68</v>
      </c>
      <c r="J452" s="85">
        <f t="shared" si="21"/>
        <v>907.2349999999999</v>
      </c>
      <c r="K452" s="85">
        <f t="shared" si="22"/>
        <v>1088.6819999999998</v>
      </c>
      <c r="L452" s="94">
        <v>907.2349999999999</v>
      </c>
      <c r="M452" s="94">
        <v>1088.6819999999998</v>
      </c>
    </row>
    <row r="453" spans="1:13" ht="15.6">
      <c r="A453" s="50">
        <v>285</v>
      </c>
      <c r="B453" s="20"/>
      <c r="C453" s="20" t="s">
        <v>908</v>
      </c>
      <c r="D453" s="58" t="s">
        <v>909</v>
      </c>
      <c r="E453" s="84">
        <f>Лист1!F453*$E$9</f>
        <v>273.7</v>
      </c>
      <c r="F453" s="14">
        <f t="shared" si="23"/>
        <v>328.44</v>
      </c>
      <c r="J453" s="85">
        <f t="shared" si="21"/>
        <v>314.75499999999994</v>
      </c>
      <c r="K453" s="85">
        <f t="shared" si="22"/>
        <v>377.7059999999999</v>
      </c>
      <c r="L453" s="94">
        <v>314.75499999999994</v>
      </c>
      <c r="M453" s="94">
        <v>377.7059999999999</v>
      </c>
    </row>
    <row r="454" spans="1:13" ht="15.6">
      <c r="A454" s="50">
        <v>286</v>
      </c>
      <c r="B454" s="20"/>
      <c r="C454" s="20" t="s">
        <v>910</v>
      </c>
      <c r="D454" s="51" t="s">
        <v>628</v>
      </c>
      <c r="E454" s="84">
        <f>Лист1!F454*$E$9</f>
        <v>42832.899999999994</v>
      </c>
      <c r="F454" s="14">
        <f t="shared" si="23"/>
        <v>51399.479999999989</v>
      </c>
      <c r="J454" s="85">
        <f t="shared" si="21"/>
        <v>49257.834999999992</v>
      </c>
      <c r="K454" s="85">
        <f t="shared" si="22"/>
        <v>59109.401999999987</v>
      </c>
      <c r="L454" s="94">
        <v>49257.834999999992</v>
      </c>
      <c r="M454" s="94">
        <v>59109.401999999987</v>
      </c>
    </row>
    <row r="455" spans="1:13" ht="15.6">
      <c r="A455" s="50">
        <v>287</v>
      </c>
      <c r="B455" s="20"/>
      <c r="C455" s="20" t="s">
        <v>911</v>
      </c>
      <c r="D455" s="51" t="s">
        <v>912</v>
      </c>
      <c r="E455" s="84">
        <f>Лист1!F455*$E$9</f>
        <v>2558.75</v>
      </c>
      <c r="F455" s="14">
        <f t="shared" si="23"/>
        <v>3070.5</v>
      </c>
      <c r="J455" s="85">
        <f t="shared" si="21"/>
        <v>2942.5625</v>
      </c>
      <c r="K455" s="85">
        <f t="shared" si="22"/>
        <v>3531.0749999999998</v>
      </c>
      <c r="L455" s="94">
        <v>2942.5625</v>
      </c>
      <c r="M455" s="94">
        <v>3531.0749999999998</v>
      </c>
    </row>
    <row r="456" spans="1:13" ht="15.6">
      <c r="A456" s="50">
        <v>288</v>
      </c>
      <c r="B456" s="52" t="s">
        <v>913</v>
      </c>
      <c r="C456" s="20" t="s">
        <v>914</v>
      </c>
      <c r="D456" s="51" t="s">
        <v>915</v>
      </c>
      <c r="E456" s="84">
        <f>Лист1!F456*$E$9</f>
        <v>5461.3499999999995</v>
      </c>
      <c r="F456" s="14">
        <f t="shared" si="23"/>
        <v>6553.619999999999</v>
      </c>
      <c r="J456" s="85">
        <f t="shared" si="21"/>
        <v>6280.5524999999989</v>
      </c>
      <c r="K456" s="85">
        <f t="shared" si="22"/>
        <v>7536.6629999999986</v>
      </c>
      <c r="L456" s="94">
        <v>6280.5524999999989</v>
      </c>
      <c r="M456" s="94">
        <v>7536.6629999999986</v>
      </c>
    </row>
    <row r="457" spans="1:13" ht="15.6">
      <c r="A457" s="50">
        <v>289</v>
      </c>
      <c r="B457" s="20" t="s">
        <v>916</v>
      </c>
      <c r="C457" s="20" t="s">
        <v>917</v>
      </c>
      <c r="D457" s="51" t="s">
        <v>918</v>
      </c>
      <c r="E457" s="84">
        <f>Лист1!F457*$E$9</f>
        <v>7859.0999999999995</v>
      </c>
      <c r="F457" s="14">
        <f t="shared" si="23"/>
        <v>9430.9199999999983</v>
      </c>
      <c r="J457" s="85">
        <f t="shared" si="21"/>
        <v>9037.9649999999983</v>
      </c>
      <c r="K457" s="85">
        <f t="shared" si="22"/>
        <v>10845.557999999997</v>
      </c>
      <c r="L457" s="94">
        <v>9037.9649999999983</v>
      </c>
      <c r="M457" s="94">
        <v>10845.557999999997</v>
      </c>
    </row>
    <row r="458" spans="1:13" ht="15.6">
      <c r="A458" s="50">
        <v>290</v>
      </c>
      <c r="B458" s="20" t="s">
        <v>919</v>
      </c>
      <c r="C458" s="20" t="s">
        <v>920</v>
      </c>
      <c r="D458" s="51" t="s">
        <v>921</v>
      </c>
      <c r="E458" s="84">
        <f>Лист1!F458*$E$9</f>
        <v>12606.3</v>
      </c>
      <c r="F458" s="14">
        <f t="shared" si="23"/>
        <v>15127.559999999998</v>
      </c>
      <c r="J458" s="85">
        <f t="shared" si="21"/>
        <v>14497.244999999997</v>
      </c>
      <c r="K458" s="85">
        <f t="shared" si="22"/>
        <v>17396.693999999996</v>
      </c>
      <c r="L458" s="94">
        <v>14497.244999999997</v>
      </c>
      <c r="M458" s="94">
        <v>17396.693999999996</v>
      </c>
    </row>
    <row r="459" spans="1:13" ht="15.6">
      <c r="A459" s="50">
        <v>291</v>
      </c>
      <c r="B459" s="20" t="s">
        <v>919</v>
      </c>
      <c r="C459" s="20" t="s">
        <v>922</v>
      </c>
      <c r="D459" s="51" t="s">
        <v>923</v>
      </c>
      <c r="E459" s="84">
        <f>Лист1!F459*$E$9</f>
        <v>2626.6</v>
      </c>
      <c r="F459" s="14">
        <f t="shared" si="23"/>
        <v>3151.9199999999996</v>
      </c>
      <c r="J459" s="85">
        <f t="shared" si="21"/>
        <v>3020.5899999999997</v>
      </c>
      <c r="K459" s="85">
        <f t="shared" si="22"/>
        <v>3624.7079999999996</v>
      </c>
      <c r="L459" s="94">
        <v>3020.5899999999997</v>
      </c>
      <c r="M459" s="94">
        <v>3624.7079999999996</v>
      </c>
    </row>
    <row r="460" spans="1:13" ht="15.6">
      <c r="A460" s="50">
        <v>292</v>
      </c>
      <c r="B460" s="20"/>
      <c r="C460" s="20" t="s">
        <v>924</v>
      </c>
      <c r="D460" s="51" t="s">
        <v>925</v>
      </c>
      <c r="E460" s="84">
        <f>Лист1!F460*$E$9</f>
        <v>11586.25</v>
      </c>
      <c r="F460" s="14">
        <f t="shared" si="23"/>
        <v>13903.5</v>
      </c>
      <c r="J460" s="85">
        <f t="shared" si="21"/>
        <v>13324.187499999998</v>
      </c>
      <c r="K460" s="85">
        <f t="shared" si="22"/>
        <v>15989.024999999998</v>
      </c>
      <c r="L460" s="94">
        <v>13324.187499999998</v>
      </c>
      <c r="M460" s="94">
        <v>15989.024999999998</v>
      </c>
    </row>
    <row r="461" spans="1:13" ht="15.6">
      <c r="A461" s="50">
        <v>293</v>
      </c>
      <c r="B461" s="20"/>
      <c r="C461" s="20" t="s">
        <v>926</v>
      </c>
      <c r="D461" s="51" t="s">
        <v>927</v>
      </c>
      <c r="E461" s="84">
        <f>Лист1!F461*$E$9</f>
        <v>606.04999999999995</v>
      </c>
      <c r="F461" s="14">
        <f t="shared" si="23"/>
        <v>727.25999999999988</v>
      </c>
      <c r="J461" s="85">
        <f t="shared" si="21"/>
        <v>696.95749999999987</v>
      </c>
      <c r="K461" s="85">
        <f t="shared" si="22"/>
        <v>836.34899999999982</v>
      </c>
      <c r="L461" s="94">
        <v>696.95749999999987</v>
      </c>
      <c r="M461" s="94">
        <v>836.34899999999982</v>
      </c>
    </row>
    <row r="462" spans="1:13" ht="15.6">
      <c r="A462" s="50">
        <v>294</v>
      </c>
      <c r="B462" s="20"/>
      <c r="C462" s="20" t="s">
        <v>928</v>
      </c>
      <c r="D462" s="51" t="s">
        <v>929</v>
      </c>
      <c r="E462" s="84">
        <f>Лист1!F462*$E$9</f>
        <v>2788.75</v>
      </c>
      <c r="F462" s="14">
        <f t="shared" si="23"/>
        <v>3346.5</v>
      </c>
      <c r="J462" s="85">
        <f t="shared" ref="J462:J525" si="24">E462*1.15</f>
        <v>3207.0624999999995</v>
      </c>
      <c r="K462" s="85">
        <f t="shared" ref="K462:K525" si="25">J462*1.2</f>
        <v>3848.4749999999995</v>
      </c>
      <c r="L462" s="94">
        <v>3207.0624999999995</v>
      </c>
      <c r="M462" s="94">
        <v>3848.4749999999995</v>
      </c>
    </row>
    <row r="463" spans="1:13" ht="15.6">
      <c r="A463" s="50">
        <v>295</v>
      </c>
      <c r="B463" s="20" t="s">
        <v>930</v>
      </c>
      <c r="C463" s="20" t="s">
        <v>931</v>
      </c>
      <c r="D463" s="51" t="s">
        <v>932</v>
      </c>
      <c r="E463" s="84">
        <f>Лист1!F463*$E$9</f>
        <v>78124.099999999991</v>
      </c>
      <c r="F463" s="14">
        <f t="shared" si="23"/>
        <v>93748.919999999984</v>
      </c>
      <c r="J463" s="85">
        <f t="shared" si="24"/>
        <v>89842.714999999982</v>
      </c>
      <c r="K463" s="85">
        <f t="shared" si="25"/>
        <v>107811.25799999997</v>
      </c>
      <c r="L463" s="94">
        <v>89842.714999999982</v>
      </c>
      <c r="M463" s="94">
        <v>107811.25799999997</v>
      </c>
    </row>
    <row r="464" spans="1:13" ht="15.6">
      <c r="A464" s="50">
        <v>296</v>
      </c>
      <c r="B464" s="20"/>
      <c r="C464" s="20" t="s">
        <v>933</v>
      </c>
      <c r="D464" s="51" t="s">
        <v>934</v>
      </c>
      <c r="E464" s="84">
        <f>Лист1!F464*$E$9</f>
        <v>227.7</v>
      </c>
      <c r="F464" s="14">
        <f t="shared" si="23"/>
        <v>273.23999999999995</v>
      </c>
      <c r="J464" s="85">
        <f t="shared" si="24"/>
        <v>261.85499999999996</v>
      </c>
      <c r="K464" s="85">
        <f t="shared" si="25"/>
        <v>314.22599999999994</v>
      </c>
      <c r="L464" s="94">
        <v>261.85499999999996</v>
      </c>
      <c r="M464" s="94">
        <v>314.22599999999994</v>
      </c>
    </row>
    <row r="465" spans="1:13" ht="15.6">
      <c r="A465" s="50">
        <v>297</v>
      </c>
      <c r="B465" s="20"/>
      <c r="C465" s="20" t="s">
        <v>935</v>
      </c>
      <c r="D465" s="51" t="s">
        <v>556</v>
      </c>
      <c r="E465" s="84">
        <f>Лист1!F465*$E$9</f>
        <v>2490.8999999999996</v>
      </c>
      <c r="F465" s="14">
        <f t="shared" si="23"/>
        <v>2989.0799999999995</v>
      </c>
      <c r="J465" s="85">
        <f t="shared" si="24"/>
        <v>2864.5349999999994</v>
      </c>
      <c r="K465" s="85">
        <f t="shared" si="25"/>
        <v>3437.4419999999991</v>
      </c>
      <c r="L465" s="94">
        <v>2864.5349999999994</v>
      </c>
      <c r="M465" s="94">
        <v>3437.4419999999991</v>
      </c>
    </row>
    <row r="466" spans="1:13" s="21" customFormat="1" ht="15.6">
      <c r="A466" s="50">
        <v>298</v>
      </c>
      <c r="B466" s="20"/>
      <c r="C466" s="59" t="s">
        <v>936</v>
      </c>
      <c r="D466" s="59" t="s">
        <v>359</v>
      </c>
      <c r="E466" s="84">
        <f>Лист1!F466*$E$9</f>
        <v>6783.8499999999995</v>
      </c>
      <c r="F466" s="14">
        <f t="shared" si="23"/>
        <v>8140.619999999999</v>
      </c>
      <c r="J466" s="85">
        <f t="shared" si="24"/>
        <v>7801.4274999999989</v>
      </c>
      <c r="K466" s="85">
        <f t="shared" si="25"/>
        <v>9361.7129999999979</v>
      </c>
      <c r="L466" s="96">
        <v>7801.4274999999989</v>
      </c>
      <c r="M466" s="96">
        <v>9361.7129999999979</v>
      </c>
    </row>
    <row r="467" spans="1:13" ht="15.6">
      <c r="A467" s="50">
        <v>299</v>
      </c>
      <c r="B467" s="20"/>
      <c r="C467" s="20" t="s">
        <v>937</v>
      </c>
      <c r="D467" s="51" t="s">
        <v>27</v>
      </c>
      <c r="E467" s="84">
        <f>Лист1!F467*$E$9</f>
        <v>639.4</v>
      </c>
      <c r="F467" s="14">
        <f t="shared" si="23"/>
        <v>767.28</v>
      </c>
      <c r="J467" s="85">
        <f t="shared" si="24"/>
        <v>735.31</v>
      </c>
      <c r="K467" s="85">
        <f t="shared" si="25"/>
        <v>882.37199999999996</v>
      </c>
      <c r="L467" s="94">
        <v>735.31</v>
      </c>
      <c r="M467" s="94">
        <v>882.37199999999996</v>
      </c>
    </row>
    <row r="468" spans="1:13" ht="15.6">
      <c r="A468" s="50">
        <v>300</v>
      </c>
      <c r="B468" s="20"/>
      <c r="C468" s="20" t="s">
        <v>938</v>
      </c>
      <c r="D468" s="51" t="s">
        <v>939</v>
      </c>
      <c r="E468" s="84">
        <f>Лист1!F468*$E$9</f>
        <v>13481.449999999999</v>
      </c>
      <c r="F468" s="14">
        <f t="shared" si="23"/>
        <v>16177.739999999998</v>
      </c>
      <c r="J468" s="85">
        <f t="shared" si="24"/>
        <v>15503.667499999998</v>
      </c>
      <c r="K468" s="85">
        <f t="shared" si="25"/>
        <v>18604.400999999998</v>
      </c>
      <c r="L468" s="94">
        <v>15503.667499999998</v>
      </c>
      <c r="M468" s="94">
        <v>18604.400999999998</v>
      </c>
    </row>
    <row r="469" spans="1:13" ht="15.6">
      <c r="A469" s="50">
        <v>301</v>
      </c>
      <c r="B469" s="20" t="s">
        <v>940</v>
      </c>
      <c r="C469" s="20" t="s">
        <v>941</v>
      </c>
      <c r="D469" s="51" t="s">
        <v>939</v>
      </c>
      <c r="E469" s="84">
        <f>Лист1!F469*$E$9</f>
        <v>13293.999999999998</v>
      </c>
      <c r="F469" s="14">
        <f t="shared" si="23"/>
        <v>15952.799999999997</v>
      </c>
      <c r="J469" s="85">
        <f t="shared" si="24"/>
        <v>15288.099999999997</v>
      </c>
      <c r="K469" s="85">
        <f t="shared" si="25"/>
        <v>18345.719999999994</v>
      </c>
      <c r="L469" s="94">
        <v>15288.099999999997</v>
      </c>
      <c r="M469" s="94">
        <v>18345.719999999994</v>
      </c>
    </row>
    <row r="470" spans="1:13" ht="15.6">
      <c r="A470" s="50">
        <v>302</v>
      </c>
      <c r="B470" s="20" t="s">
        <v>942</v>
      </c>
      <c r="C470" s="20" t="s">
        <v>943</v>
      </c>
      <c r="D470" s="51" t="s">
        <v>944</v>
      </c>
      <c r="E470" s="84">
        <f>Лист1!F470*$E$9</f>
        <v>2902.6</v>
      </c>
      <c r="F470" s="14">
        <f t="shared" si="23"/>
        <v>3483.12</v>
      </c>
      <c r="J470" s="85">
        <f t="shared" si="24"/>
        <v>3337.99</v>
      </c>
      <c r="K470" s="85">
        <f t="shared" si="25"/>
        <v>4005.5879999999997</v>
      </c>
      <c r="L470" s="94">
        <v>3337.99</v>
      </c>
      <c r="M470" s="94">
        <v>4005.5879999999997</v>
      </c>
    </row>
    <row r="471" spans="1:13" ht="15.6">
      <c r="A471" s="50">
        <v>303</v>
      </c>
      <c r="B471" s="20" t="s">
        <v>547</v>
      </c>
      <c r="C471" s="20" t="s">
        <v>945</v>
      </c>
      <c r="D471" s="51" t="s">
        <v>946</v>
      </c>
      <c r="E471" s="84">
        <f>Лист1!F471*$E$9</f>
        <v>102.35</v>
      </c>
      <c r="F471" s="14">
        <f t="shared" si="23"/>
        <v>122.82</v>
      </c>
      <c r="J471" s="85">
        <f t="shared" si="24"/>
        <v>117.70249999999999</v>
      </c>
      <c r="K471" s="85">
        <f t="shared" si="25"/>
        <v>141.24299999999997</v>
      </c>
      <c r="L471" s="94">
        <v>117.70249999999999</v>
      </c>
      <c r="M471" s="94">
        <v>141.24299999999997</v>
      </c>
    </row>
    <row r="472" spans="1:13" ht="15.6">
      <c r="A472" s="50">
        <v>304</v>
      </c>
      <c r="B472" s="20" t="s">
        <v>947</v>
      </c>
      <c r="C472" s="20" t="s">
        <v>948</v>
      </c>
      <c r="D472" s="51" t="s">
        <v>949</v>
      </c>
      <c r="E472" s="84">
        <f>Лист1!F472*$E$9</f>
        <v>6741.2999999999993</v>
      </c>
      <c r="F472" s="14">
        <f t="shared" si="23"/>
        <v>8089.5599999999986</v>
      </c>
      <c r="J472" s="85">
        <f t="shared" si="24"/>
        <v>7752.494999999999</v>
      </c>
      <c r="K472" s="85">
        <f t="shared" si="25"/>
        <v>9302.9939999999988</v>
      </c>
      <c r="L472" s="94">
        <v>7752.494999999999</v>
      </c>
      <c r="M472" s="94">
        <v>9302.9939999999988</v>
      </c>
    </row>
    <row r="473" spans="1:13" ht="15.6">
      <c r="A473" s="50">
        <v>305</v>
      </c>
      <c r="B473" s="20"/>
      <c r="C473" s="20" t="s">
        <v>950</v>
      </c>
      <c r="D473" s="51" t="s">
        <v>208</v>
      </c>
      <c r="E473" s="84">
        <f>Лист1!F473*$E$9</f>
        <v>240.35</v>
      </c>
      <c r="F473" s="14">
        <f t="shared" si="23"/>
        <v>288.41999999999996</v>
      </c>
      <c r="J473" s="85">
        <f t="shared" si="24"/>
        <v>276.40249999999997</v>
      </c>
      <c r="K473" s="85">
        <f t="shared" si="25"/>
        <v>331.68299999999994</v>
      </c>
      <c r="L473" s="94">
        <v>276.40249999999997</v>
      </c>
      <c r="M473" s="94">
        <v>331.68299999999994</v>
      </c>
    </row>
    <row r="474" spans="1:13" ht="15.6">
      <c r="A474" s="50">
        <v>306</v>
      </c>
      <c r="B474" s="20" t="s">
        <v>951</v>
      </c>
      <c r="C474" s="20" t="s">
        <v>952</v>
      </c>
      <c r="D474" s="51" t="s">
        <v>877</v>
      </c>
      <c r="E474" s="84">
        <f>Лист1!F474*$E$9</f>
        <v>319.7</v>
      </c>
      <c r="F474" s="14">
        <f t="shared" si="23"/>
        <v>383.64</v>
      </c>
      <c r="J474" s="85">
        <f t="shared" si="24"/>
        <v>367.65499999999997</v>
      </c>
      <c r="K474" s="85">
        <f t="shared" si="25"/>
        <v>441.18599999999998</v>
      </c>
      <c r="L474" s="94">
        <v>367.65499999999997</v>
      </c>
      <c r="M474" s="94">
        <v>441.18599999999998</v>
      </c>
    </row>
    <row r="475" spans="1:13" ht="15.6">
      <c r="A475" s="50">
        <v>307</v>
      </c>
      <c r="B475" s="20" t="s">
        <v>953</v>
      </c>
      <c r="C475" s="20" t="s">
        <v>954</v>
      </c>
      <c r="D475" s="51" t="s">
        <v>955</v>
      </c>
      <c r="E475" s="84">
        <f>Лист1!F475*$E$9</f>
        <v>416.29999999999995</v>
      </c>
      <c r="F475" s="14">
        <f t="shared" si="23"/>
        <v>499.55999999999995</v>
      </c>
      <c r="J475" s="85">
        <f t="shared" si="24"/>
        <v>478.74499999999989</v>
      </c>
      <c r="K475" s="85">
        <f t="shared" si="25"/>
        <v>574.4939999999998</v>
      </c>
      <c r="L475" s="94">
        <v>478.74499999999989</v>
      </c>
      <c r="M475" s="94">
        <v>574.4939999999998</v>
      </c>
    </row>
    <row r="476" spans="1:13" s="21" customFormat="1" ht="15.6">
      <c r="A476" s="50">
        <v>308</v>
      </c>
      <c r="B476" s="55"/>
      <c r="C476" s="20" t="s">
        <v>956</v>
      </c>
      <c r="D476" s="20" t="s">
        <v>957</v>
      </c>
      <c r="E476" s="84">
        <f>Лист1!F476*$E$9</f>
        <v>2854.2999999999997</v>
      </c>
      <c r="F476" s="14">
        <f t="shared" si="23"/>
        <v>3425.1599999999994</v>
      </c>
      <c r="J476" s="85">
        <f t="shared" si="24"/>
        <v>3282.4449999999993</v>
      </c>
      <c r="K476" s="85">
        <f t="shared" si="25"/>
        <v>3938.9339999999988</v>
      </c>
      <c r="L476" s="96">
        <v>3282.4449999999993</v>
      </c>
      <c r="M476" s="96">
        <v>3938.9339999999988</v>
      </c>
    </row>
    <row r="477" spans="1:13" ht="15.6">
      <c r="A477" s="50">
        <v>309</v>
      </c>
      <c r="B477" s="20"/>
      <c r="C477" s="20" t="s">
        <v>958</v>
      </c>
      <c r="D477" s="51" t="s">
        <v>949</v>
      </c>
      <c r="E477" s="84">
        <f>Лист1!F477*$E$9</f>
        <v>7161.0499999999993</v>
      </c>
      <c r="F477" s="14">
        <f t="shared" si="23"/>
        <v>8593.2599999999984</v>
      </c>
      <c r="J477" s="85">
        <f t="shared" si="24"/>
        <v>8235.2074999999986</v>
      </c>
      <c r="K477" s="85">
        <f t="shared" si="25"/>
        <v>9882.248999999998</v>
      </c>
      <c r="L477" s="94">
        <v>8235.2074999999986</v>
      </c>
      <c r="M477" s="94">
        <v>9882.248999999998</v>
      </c>
    </row>
    <row r="478" spans="1:13" ht="15.6">
      <c r="A478" s="50">
        <v>310</v>
      </c>
      <c r="B478" s="20"/>
      <c r="C478" s="20" t="s">
        <v>959</v>
      </c>
      <c r="D478" s="51" t="s">
        <v>960</v>
      </c>
      <c r="E478" s="84">
        <f>Лист1!F478*$E$9</f>
        <v>1975.6999999999998</v>
      </c>
      <c r="F478" s="14">
        <f t="shared" si="23"/>
        <v>2370.8399999999997</v>
      </c>
      <c r="J478" s="85">
        <f t="shared" si="24"/>
        <v>2272.0549999999998</v>
      </c>
      <c r="K478" s="85">
        <f t="shared" si="25"/>
        <v>2726.4659999999999</v>
      </c>
      <c r="L478" s="94">
        <v>2272.0549999999998</v>
      </c>
      <c r="M478" s="94">
        <v>2726.4659999999999</v>
      </c>
    </row>
    <row r="479" spans="1:13" ht="15.6">
      <c r="A479" s="50">
        <v>311</v>
      </c>
      <c r="B479" s="20" t="s">
        <v>961</v>
      </c>
      <c r="C479" s="20" t="s">
        <v>962</v>
      </c>
      <c r="D479" s="51" t="s">
        <v>963</v>
      </c>
      <c r="E479" s="84">
        <f>Лист1!F479*$E$9</f>
        <v>823.4</v>
      </c>
      <c r="F479" s="14">
        <f t="shared" si="23"/>
        <v>988.07999999999993</v>
      </c>
      <c r="J479" s="85">
        <f t="shared" si="24"/>
        <v>946.90999999999985</v>
      </c>
      <c r="K479" s="85">
        <f t="shared" si="25"/>
        <v>1136.2919999999997</v>
      </c>
      <c r="L479" s="94">
        <v>946.90999999999985</v>
      </c>
      <c r="M479" s="94">
        <v>1136.2919999999997</v>
      </c>
    </row>
    <row r="480" spans="1:13" ht="15.6">
      <c r="A480" s="50">
        <v>312</v>
      </c>
      <c r="B480" s="20"/>
      <c r="C480" s="20" t="s">
        <v>964</v>
      </c>
      <c r="D480" s="51" t="s">
        <v>949</v>
      </c>
      <c r="E480" s="84">
        <f>Лист1!F480*$E$9</f>
        <v>6203.0999999999995</v>
      </c>
      <c r="F480" s="14">
        <f t="shared" si="23"/>
        <v>7443.7199999999993</v>
      </c>
      <c r="J480" s="85">
        <f t="shared" si="24"/>
        <v>7133.5649999999987</v>
      </c>
      <c r="K480" s="85">
        <f t="shared" si="25"/>
        <v>8560.2779999999984</v>
      </c>
      <c r="L480" s="94">
        <v>7133.5649999999987</v>
      </c>
      <c r="M480" s="94">
        <v>8560.2779999999984</v>
      </c>
    </row>
    <row r="481" spans="1:13" ht="15.6">
      <c r="A481" s="50">
        <v>313</v>
      </c>
      <c r="B481" s="20"/>
      <c r="C481" s="20" t="s">
        <v>965</v>
      </c>
      <c r="D481" s="51" t="s">
        <v>949</v>
      </c>
      <c r="E481" s="84">
        <f>Лист1!F481*$E$9</f>
        <v>7495.7</v>
      </c>
      <c r="F481" s="14">
        <f t="shared" si="23"/>
        <v>8994.84</v>
      </c>
      <c r="J481" s="85">
        <f t="shared" si="24"/>
        <v>8620.0549999999985</v>
      </c>
      <c r="K481" s="85">
        <f t="shared" si="25"/>
        <v>10344.065999999997</v>
      </c>
      <c r="L481" s="94">
        <v>8620.0549999999985</v>
      </c>
      <c r="M481" s="94">
        <v>10344.065999999997</v>
      </c>
    </row>
    <row r="482" spans="1:13" ht="15.6">
      <c r="A482" s="50">
        <v>314</v>
      </c>
      <c r="B482" s="20"/>
      <c r="C482" s="20" t="s">
        <v>966</v>
      </c>
      <c r="D482" s="51" t="s">
        <v>967</v>
      </c>
      <c r="E482" s="84">
        <f>Лист1!F482*$E$9</f>
        <v>891.24999999999989</v>
      </c>
      <c r="F482" s="14">
        <f t="shared" si="23"/>
        <v>1069.4999999999998</v>
      </c>
      <c r="J482" s="85">
        <f t="shared" si="24"/>
        <v>1024.9374999999998</v>
      </c>
      <c r="K482" s="85">
        <f t="shared" si="25"/>
        <v>1229.9249999999997</v>
      </c>
      <c r="L482" s="94">
        <v>1024.9374999999998</v>
      </c>
      <c r="M482" s="94">
        <v>1229.9249999999997</v>
      </c>
    </row>
    <row r="483" spans="1:13" ht="15.6">
      <c r="A483" s="50">
        <v>315</v>
      </c>
      <c r="B483" s="20" t="s">
        <v>968</v>
      </c>
      <c r="C483" s="20" t="s">
        <v>969</v>
      </c>
      <c r="D483" s="51" t="s">
        <v>970</v>
      </c>
      <c r="E483" s="84">
        <f>Лист1!F483*$E$9</f>
        <v>3842.1499999999996</v>
      </c>
      <c r="F483" s="14">
        <f t="shared" si="23"/>
        <v>4610.579999999999</v>
      </c>
      <c r="J483" s="85">
        <f t="shared" si="24"/>
        <v>4418.4724999999989</v>
      </c>
      <c r="K483" s="85">
        <f t="shared" si="25"/>
        <v>5302.1669999999986</v>
      </c>
      <c r="L483" s="94">
        <v>4418.4724999999989</v>
      </c>
      <c r="M483" s="94">
        <v>5302.1669999999986</v>
      </c>
    </row>
    <row r="484" spans="1:13" ht="15.6">
      <c r="A484" s="50">
        <v>316</v>
      </c>
      <c r="B484" s="20" t="s">
        <v>971</v>
      </c>
      <c r="C484" s="20" t="s">
        <v>972</v>
      </c>
      <c r="D484" s="51" t="s">
        <v>973</v>
      </c>
      <c r="E484" s="84">
        <f>Лист1!F484*$E$9</f>
        <v>1995.2499999999998</v>
      </c>
      <c r="F484" s="14">
        <f t="shared" si="23"/>
        <v>2394.2999999999997</v>
      </c>
      <c r="J484" s="85">
        <f t="shared" si="24"/>
        <v>2294.5374999999995</v>
      </c>
      <c r="K484" s="85">
        <f t="shared" si="25"/>
        <v>2753.4449999999993</v>
      </c>
      <c r="L484" s="94">
        <v>2294.5374999999995</v>
      </c>
      <c r="M484" s="94">
        <v>2753.4449999999993</v>
      </c>
    </row>
    <row r="485" spans="1:13" ht="15.6">
      <c r="A485" s="50">
        <v>317</v>
      </c>
      <c r="B485" s="20" t="s">
        <v>974</v>
      </c>
      <c r="C485" s="20" t="s">
        <v>975</v>
      </c>
      <c r="D485" s="51" t="s">
        <v>973</v>
      </c>
      <c r="E485" s="84">
        <f>Лист1!F485*$E$9</f>
        <v>1995.2499999999998</v>
      </c>
      <c r="F485" s="14">
        <f t="shared" si="23"/>
        <v>2394.2999999999997</v>
      </c>
      <c r="J485" s="85">
        <f t="shared" si="24"/>
        <v>2294.5374999999995</v>
      </c>
      <c r="K485" s="85">
        <f t="shared" si="25"/>
        <v>2753.4449999999993</v>
      </c>
      <c r="L485" s="94">
        <v>2294.5374999999995</v>
      </c>
      <c r="M485" s="94">
        <v>2753.4449999999993</v>
      </c>
    </row>
    <row r="486" spans="1:13" ht="15.6">
      <c r="A486" s="50">
        <v>318</v>
      </c>
      <c r="B486" s="20" t="s">
        <v>976</v>
      </c>
      <c r="C486" s="20" t="s">
        <v>977</v>
      </c>
      <c r="D486" s="51" t="s">
        <v>21</v>
      </c>
      <c r="E486" s="84">
        <f>Лист1!F486*$E$9</f>
        <v>4537.8999999999996</v>
      </c>
      <c r="F486" s="14">
        <f t="shared" si="23"/>
        <v>5445.48</v>
      </c>
      <c r="J486" s="85">
        <f t="shared" si="24"/>
        <v>5218.5849999999991</v>
      </c>
      <c r="K486" s="85">
        <f t="shared" si="25"/>
        <v>6262.3019999999988</v>
      </c>
      <c r="L486" s="94">
        <v>5218.5849999999991</v>
      </c>
      <c r="M486" s="94">
        <v>6262.3019999999988</v>
      </c>
    </row>
    <row r="487" spans="1:13" ht="15.6">
      <c r="A487" s="50">
        <v>319</v>
      </c>
      <c r="B487" s="20" t="s">
        <v>978</v>
      </c>
      <c r="C487" s="20" t="s">
        <v>979</v>
      </c>
      <c r="D487" s="51" t="s">
        <v>21</v>
      </c>
      <c r="E487" s="84">
        <f>Лист1!F487*$E$9</f>
        <v>3698.3999999999996</v>
      </c>
      <c r="F487" s="14">
        <f t="shared" si="23"/>
        <v>4438.079999999999</v>
      </c>
      <c r="J487" s="85">
        <f t="shared" si="24"/>
        <v>4253.1599999999989</v>
      </c>
      <c r="K487" s="85">
        <f t="shared" si="25"/>
        <v>5103.7919999999986</v>
      </c>
      <c r="L487" s="94">
        <v>4253.1599999999989</v>
      </c>
      <c r="M487" s="94">
        <v>5103.7919999999986</v>
      </c>
    </row>
    <row r="488" spans="1:13" ht="15.6">
      <c r="A488" s="50">
        <v>320</v>
      </c>
      <c r="B488" s="20" t="s">
        <v>980</v>
      </c>
      <c r="C488" s="20" t="s">
        <v>981</v>
      </c>
      <c r="D488" s="51" t="s">
        <v>543</v>
      </c>
      <c r="E488" s="84">
        <f>Лист1!F488*$E$9</f>
        <v>3593.7499999999995</v>
      </c>
      <c r="F488" s="14">
        <f t="shared" si="23"/>
        <v>4312.4999999999991</v>
      </c>
      <c r="J488" s="85">
        <f t="shared" si="24"/>
        <v>4132.8124999999991</v>
      </c>
      <c r="K488" s="85">
        <f t="shared" si="25"/>
        <v>4959.3749999999991</v>
      </c>
      <c r="L488" s="94">
        <v>4132.8124999999991</v>
      </c>
      <c r="M488" s="94">
        <v>4959.3749999999991</v>
      </c>
    </row>
    <row r="489" spans="1:13" ht="15.6">
      <c r="A489" s="50">
        <v>321</v>
      </c>
      <c r="B489" s="20" t="s">
        <v>982</v>
      </c>
      <c r="C489" s="20" t="s">
        <v>983</v>
      </c>
      <c r="D489" s="51" t="s">
        <v>949</v>
      </c>
      <c r="E489" s="84">
        <f>Лист1!F489*$E$9</f>
        <v>5690.2</v>
      </c>
      <c r="F489" s="14">
        <f t="shared" ref="F489:F541" si="26">E489*$G$10</f>
        <v>6828.24</v>
      </c>
      <c r="J489" s="85">
        <f t="shared" si="24"/>
        <v>6543.73</v>
      </c>
      <c r="K489" s="85">
        <f t="shared" si="25"/>
        <v>7852.4759999999987</v>
      </c>
      <c r="L489" s="94">
        <v>6543.73</v>
      </c>
      <c r="M489" s="94">
        <v>7852.4759999999987</v>
      </c>
    </row>
    <row r="490" spans="1:13" ht="15.6">
      <c r="A490" s="50">
        <v>322</v>
      </c>
      <c r="B490" s="20" t="s">
        <v>984</v>
      </c>
      <c r="C490" s="20" t="s">
        <v>985</v>
      </c>
      <c r="D490" s="51" t="s">
        <v>949</v>
      </c>
      <c r="E490" s="84">
        <f>Лист1!F490*$E$9</f>
        <v>7161.0499999999993</v>
      </c>
      <c r="F490" s="14">
        <f t="shared" si="26"/>
        <v>8593.2599999999984</v>
      </c>
      <c r="J490" s="85">
        <f t="shared" si="24"/>
        <v>8235.2074999999986</v>
      </c>
      <c r="K490" s="85">
        <f t="shared" si="25"/>
        <v>9882.248999999998</v>
      </c>
      <c r="L490" s="94">
        <v>8235.2074999999986</v>
      </c>
      <c r="M490" s="94">
        <v>9882.248999999998</v>
      </c>
    </row>
    <row r="491" spans="1:13" ht="15.6">
      <c r="A491" s="50">
        <v>323</v>
      </c>
      <c r="B491" s="20" t="s">
        <v>986</v>
      </c>
      <c r="C491" s="20" t="s">
        <v>987</v>
      </c>
      <c r="D491" s="51" t="s">
        <v>988</v>
      </c>
      <c r="E491" s="84">
        <f>Лист1!F491*$E$9</f>
        <v>633.65</v>
      </c>
      <c r="F491" s="14">
        <f t="shared" si="26"/>
        <v>760.38</v>
      </c>
      <c r="J491" s="85">
        <f t="shared" si="24"/>
        <v>728.69749999999988</v>
      </c>
      <c r="K491" s="85">
        <f t="shared" si="25"/>
        <v>874.43699999999978</v>
      </c>
      <c r="L491" s="94">
        <v>728.69749999999988</v>
      </c>
      <c r="M491" s="94">
        <v>874.43699999999978</v>
      </c>
    </row>
    <row r="492" spans="1:13" ht="15.6">
      <c r="A492" s="50">
        <v>324</v>
      </c>
      <c r="B492" s="20" t="s">
        <v>989</v>
      </c>
      <c r="C492" s="20" t="s">
        <v>990</v>
      </c>
      <c r="D492" s="51" t="s">
        <v>61</v>
      </c>
      <c r="E492" s="84">
        <f>Лист1!F492*$E$9</f>
        <v>33.349999999999994</v>
      </c>
      <c r="F492" s="14">
        <f t="shared" si="26"/>
        <v>40.019999999999989</v>
      </c>
      <c r="J492" s="85">
        <f t="shared" si="24"/>
        <v>38.352499999999992</v>
      </c>
      <c r="K492" s="85">
        <f t="shared" si="25"/>
        <v>46.022999999999989</v>
      </c>
      <c r="L492" s="94">
        <v>38.352499999999992</v>
      </c>
      <c r="M492" s="94">
        <v>46.022999999999989</v>
      </c>
    </row>
    <row r="493" spans="1:13" ht="15.6">
      <c r="A493" s="50">
        <v>325</v>
      </c>
      <c r="B493" s="20"/>
      <c r="C493" s="20" t="s">
        <v>991</v>
      </c>
      <c r="D493" s="51" t="s">
        <v>298</v>
      </c>
      <c r="E493" s="84">
        <f>Лист1!F493*$E$9</f>
        <v>102.35</v>
      </c>
      <c r="F493" s="14">
        <f t="shared" si="26"/>
        <v>122.82</v>
      </c>
      <c r="J493" s="85">
        <f t="shared" si="24"/>
        <v>117.70249999999999</v>
      </c>
      <c r="K493" s="85">
        <f t="shared" si="25"/>
        <v>141.24299999999997</v>
      </c>
      <c r="L493" s="94">
        <v>117.70249999999999</v>
      </c>
      <c r="M493" s="94">
        <v>141.24299999999997</v>
      </c>
    </row>
    <row r="494" spans="1:13" ht="15.6">
      <c r="A494" s="50">
        <v>326</v>
      </c>
      <c r="B494" s="20"/>
      <c r="C494" s="20" t="s">
        <v>992</v>
      </c>
      <c r="D494" s="51" t="s">
        <v>823</v>
      </c>
      <c r="E494" s="84">
        <f>Лист1!F494*$E$9</f>
        <v>80.5</v>
      </c>
      <c r="F494" s="14">
        <f t="shared" si="26"/>
        <v>96.6</v>
      </c>
      <c r="J494" s="85">
        <f t="shared" si="24"/>
        <v>92.574999999999989</v>
      </c>
      <c r="K494" s="85">
        <f t="shared" si="25"/>
        <v>111.08999999999999</v>
      </c>
      <c r="L494" s="94">
        <v>92.574999999999989</v>
      </c>
      <c r="M494" s="94">
        <v>111.08999999999999</v>
      </c>
    </row>
    <row r="495" spans="1:13" ht="15.6">
      <c r="A495" s="50">
        <v>327</v>
      </c>
      <c r="B495" s="20" t="s">
        <v>993</v>
      </c>
      <c r="C495" s="20" t="s">
        <v>994</v>
      </c>
      <c r="D495" s="51" t="s">
        <v>61</v>
      </c>
      <c r="E495" s="84">
        <f>Лист1!F495*$E$9</f>
        <v>24.15</v>
      </c>
      <c r="F495" s="14">
        <f t="shared" si="26"/>
        <v>28.979999999999997</v>
      </c>
      <c r="J495" s="85">
        <f t="shared" si="24"/>
        <v>27.772499999999997</v>
      </c>
      <c r="K495" s="85">
        <f t="shared" si="25"/>
        <v>33.326999999999998</v>
      </c>
      <c r="L495" s="94">
        <v>27.772499999999997</v>
      </c>
      <c r="M495" s="94">
        <v>33.326999999999998</v>
      </c>
    </row>
    <row r="496" spans="1:13" ht="15.6">
      <c r="A496" s="50">
        <v>328</v>
      </c>
      <c r="B496" s="20" t="s">
        <v>995</v>
      </c>
      <c r="C496" s="20" t="s">
        <v>996</v>
      </c>
      <c r="D496" s="51" t="s">
        <v>61</v>
      </c>
      <c r="E496" s="84">
        <f>Лист1!F496*$E$9</f>
        <v>46</v>
      </c>
      <c r="F496" s="14">
        <f t="shared" si="26"/>
        <v>55.199999999999996</v>
      </c>
      <c r="J496" s="85">
        <f t="shared" si="24"/>
        <v>52.9</v>
      </c>
      <c r="K496" s="85">
        <f t="shared" si="25"/>
        <v>63.48</v>
      </c>
      <c r="L496" s="94">
        <v>52.9</v>
      </c>
      <c r="M496" s="94">
        <v>63.48</v>
      </c>
    </row>
    <row r="497" spans="1:13" ht="15.6">
      <c r="A497" s="50">
        <v>329</v>
      </c>
      <c r="B497" s="20" t="s">
        <v>997</v>
      </c>
      <c r="C497" s="20" t="s">
        <v>998</v>
      </c>
      <c r="D497" s="51" t="s">
        <v>447</v>
      </c>
      <c r="E497" s="84">
        <f>Лист1!F497*$E$9</f>
        <v>1222.4499999999998</v>
      </c>
      <c r="F497" s="14">
        <f t="shared" si="26"/>
        <v>1466.9399999999998</v>
      </c>
      <c r="J497" s="85">
        <f t="shared" si="24"/>
        <v>1405.8174999999997</v>
      </c>
      <c r="K497" s="85">
        <f t="shared" si="25"/>
        <v>1686.9809999999995</v>
      </c>
      <c r="L497" s="94">
        <v>1405.8174999999997</v>
      </c>
      <c r="M497" s="94">
        <v>1686.9809999999995</v>
      </c>
    </row>
    <row r="498" spans="1:13" ht="15.6">
      <c r="A498" s="50">
        <v>330</v>
      </c>
      <c r="B498" s="20"/>
      <c r="C498" s="20" t="s">
        <v>999</v>
      </c>
      <c r="D498" s="51" t="s">
        <v>196</v>
      </c>
      <c r="E498" s="84">
        <f>Лист1!F498*$E$9</f>
        <v>227.7</v>
      </c>
      <c r="F498" s="14">
        <f t="shared" si="26"/>
        <v>273.23999999999995</v>
      </c>
      <c r="J498" s="85">
        <f t="shared" si="24"/>
        <v>261.85499999999996</v>
      </c>
      <c r="K498" s="85">
        <f t="shared" si="25"/>
        <v>314.22599999999994</v>
      </c>
      <c r="L498" s="94">
        <v>261.85499999999996</v>
      </c>
      <c r="M498" s="94">
        <v>314.22599999999994</v>
      </c>
    </row>
    <row r="499" spans="1:13" ht="15.6">
      <c r="A499" s="50">
        <v>331</v>
      </c>
      <c r="B499" s="20" t="s">
        <v>1000</v>
      </c>
      <c r="C499" s="20" t="s">
        <v>1001</v>
      </c>
      <c r="D499" s="51" t="s">
        <v>1002</v>
      </c>
      <c r="E499" s="84">
        <f>Лист1!F499*$E$9</f>
        <v>1427.1499999999999</v>
      </c>
      <c r="F499" s="14">
        <f t="shared" si="26"/>
        <v>1712.5799999999997</v>
      </c>
      <c r="J499" s="85">
        <f t="shared" si="24"/>
        <v>1641.2224999999996</v>
      </c>
      <c r="K499" s="85">
        <f t="shared" si="25"/>
        <v>1969.4669999999994</v>
      </c>
      <c r="L499" s="94">
        <v>1641.2224999999996</v>
      </c>
      <c r="M499" s="94">
        <v>1969.4669999999994</v>
      </c>
    </row>
    <row r="500" spans="1:13" ht="15.6">
      <c r="A500" s="50">
        <v>332</v>
      </c>
      <c r="B500" s="20" t="s">
        <v>1003</v>
      </c>
      <c r="C500" s="20" t="s">
        <v>1004</v>
      </c>
      <c r="D500" s="51" t="s">
        <v>1005</v>
      </c>
      <c r="E500" s="84">
        <f>Лист1!F500*$E$9</f>
        <v>2520.7999999999997</v>
      </c>
      <c r="F500" s="14">
        <f t="shared" si="26"/>
        <v>3024.9599999999996</v>
      </c>
      <c r="J500" s="85">
        <f t="shared" si="24"/>
        <v>2898.9199999999996</v>
      </c>
      <c r="K500" s="85">
        <f t="shared" si="25"/>
        <v>3478.7039999999993</v>
      </c>
      <c r="L500" s="94">
        <v>2898.9199999999996</v>
      </c>
      <c r="M500" s="94">
        <v>3478.7039999999993</v>
      </c>
    </row>
    <row r="501" spans="1:13" ht="15.6">
      <c r="A501" s="50">
        <v>333</v>
      </c>
      <c r="B501" s="20"/>
      <c r="C501" s="20" t="s">
        <v>1006</v>
      </c>
      <c r="D501" s="51" t="s">
        <v>877</v>
      </c>
      <c r="E501" s="84">
        <f>Лист1!F501*$E$9</f>
        <v>343.84999999999997</v>
      </c>
      <c r="F501" s="14">
        <f t="shared" si="26"/>
        <v>412.61999999999995</v>
      </c>
      <c r="J501" s="85">
        <f t="shared" si="24"/>
        <v>395.42749999999995</v>
      </c>
      <c r="K501" s="85">
        <f t="shared" si="25"/>
        <v>474.51299999999992</v>
      </c>
      <c r="L501" s="94">
        <v>395.42749999999995</v>
      </c>
      <c r="M501" s="94">
        <v>474.51299999999992</v>
      </c>
    </row>
    <row r="502" spans="1:13" ht="15.6">
      <c r="A502" s="50">
        <v>334</v>
      </c>
      <c r="B502" s="20" t="s">
        <v>1007</v>
      </c>
      <c r="C502" s="20" t="s">
        <v>1008</v>
      </c>
      <c r="D502" s="51" t="s">
        <v>61</v>
      </c>
      <c r="E502" s="84">
        <f>Лист1!F502*$E$9</f>
        <v>102.35</v>
      </c>
      <c r="F502" s="14">
        <f t="shared" si="26"/>
        <v>122.82</v>
      </c>
      <c r="J502" s="85">
        <f t="shared" si="24"/>
        <v>117.70249999999999</v>
      </c>
      <c r="K502" s="85">
        <f t="shared" si="25"/>
        <v>141.24299999999997</v>
      </c>
      <c r="L502" s="94">
        <v>117.70249999999999</v>
      </c>
      <c r="M502" s="94">
        <v>141.24299999999997</v>
      </c>
    </row>
    <row r="503" spans="1:13" ht="31.2">
      <c r="A503" s="50">
        <v>335</v>
      </c>
      <c r="B503" s="51" t="s">
        <v>1009</v>
      </c>
      <c r="C503" s="51" t="s">
        <v>1010</v>
      </c>
      <c r="D503" s="51" t="s">
        <v>1011</v>
      </c>
      <c r="E503" s="84">
        <f>Лист1!F503*$E$9</f>
        <v>9139.0499999999993</v>
      </c>
      <c r="F503" s="14">
        <f t="shared" si="26"/>
        <v>10966.859999999999</v>
      </c>
      <c r="J503" s="85">
        <f t="shared" si="24"/>
        <v>10509.907499999998</v>
      </c>
      <c r="K503" s="85">
        <f t="shared" si="25"/>
        <v>12611.888999999997</v>
      </c>
      <c r="L503" s="94">
        <v>10509.907499999998</v>
      </c>
      <c r="M503" s="94">
        <v>12611.888999999997</v>
      </c>
    </row>
    <row r="504" spans="1:13" ht="15.6">
      <c r="A504" s="50">
        <v>336</v>
      </c>
      <c r="B504" s="20" t="s">
        <v>1012</v>
      </c>
      <c r="C504" s="20" t="s">
        <v>1013</v>
      </c>
      <c r="D504" s="51" t="s">
        <v>1014</v>
      </c>
      <c r="E504" s="84">
        <f>Лист1!F504*$E$9</f>
        <v>1536.3999999999999</v>
      </c>
      <c r="F504" s="14">
        <f t="shared" si="26"/>
        <v>1843.6799999999998</v>
      </c>
      <c r="J504" s="85">
        <f t="shared" si="24"/>
        <v>1766.8599999999997</v>
      </c>
      <c r="K504" s="85">
        <f t="shared" si="25"/>
        <v>2120.2319999999995</v>
      </c>
      <c r="L504" s="94">
        <v>1766.8599999999997</v>
      </c>
      <c r="M504" s="94">
        <v>2120.2319999999995</v>
      </c>
    </row>
    <row r="505" spans="1:13" ht="15.6">
      <c r="A505" s="50">
        <v>337</v>
      </c>
      <c r="B505" s="20" t="s">
        <v>1015</v>
      </c>
      <c r="C505" s="20" t="s">
        <v>1016</v>
      </c>
      <c r="D505" s="51" t="s">
        <v>803</v>
      </c>
      <c r="E505" s="84">
        <f>Лист1!F505*$E$9</f>
        <v>436.99999999999994</v>
      </c>
      <c r="F505" s="14">
        <f t="shared" si="26"/>
        <v>524.39999999999986</v>
      </c>
      <c r="J505" s="85">
        <f t="shared" si="24"/>
        <v>502.5499999999999</v>
      </c>
      <c r="K505" s="85">
        <f t="shared" si="25"/>
        <v>603.05999999999983</v>
      </c>
      <c r="L505" s="94">
        <v>502.5499999999999</v>
      </c>
      <c r="M505" s="94">
        <v>603.05999999999983</v>
      </c>
    </row>
    <row r="506" spans="1:13" ht="15.6">
      <c r="A506" s="50">
        <v>338</v>
      </c>
      <c r="B506" s="20" t="s">
        <v>1017</v>
      </c>
      <c r="C506" s="20" t="s">
        <v>1018</v>
      </c>
      <c r="D506" s="51" t="s">
        <v>810</v>
      </c>
      <c r="E506" s="84">
        <f>Лист1!F506*$E$9</f>
        <v>113.85</v>
      </c>
      <c r="F506" s="14">
        <f t="shared" si="26"/>
        <v>136.61999999999998</v>
      </c>
      <c r="J506" s="85">
        <f t="shared" si="24"/>
        <v>130.92749999999998</v>
      </c>
      <c r="K506" s="85">
        <f t="shared" si="25"/>
        <v>157.11299999999997</v>
      </c>
      <c r="L506" s="94">
        <v>130.92749999999998</v>
      </c>
      <c r="M506" s="94">
        <v>157.11299999999997</v>
      </c>
    </row>
    <row r="507" spans="1:13" s="21" customFormat="1" ht="15.6">
      <c r="A507" s="50">
        <v>339</v>
      </c>
      <c r="B507" s="55"/>
      <c r="C507" s="20" t="s">
        <v>1019</v>
      </c>
      <c r="D507" s="20" t="s">
        <v>877</v>
      </c>
      <c r="E507" s="84">
        <f>Лист1!F507*$E$9</f>
        <v>1020.05</v>
      </c>
      <c r="F507" s="14">
        <f t="shared" si="26"/>
        <v>1224.06</v>
      </c>
      <c r="J507" s="85">
        <f t="shared" si="24"/>
        <v>1173.0574999999999</v>
      </c>
      <c r="K507" s="85">
        <f t="shared" si="25"/>
        <v>1407.6689999999999</v>
      </c>
      <c r="L507" s="96">
        <v>1173.0574999999999</v>
      </c>
      <c r="M507" s="96">
        <v>1407.6689999999999</v>
      </c>
    </row>
    <row r="508" spans="1:13" ht="15.6">
      <c r="A508" s="50">
        <v>340</v>
      </c>
      <c r="B508" s="20"/>
      <c r="C508" s="20" t="s">
        <v>1020</v>
      </c>
      <c r="D508" s="51" t="s">
        <v>1021</v>
      </c>
      <c r="E508" s="84">
        <f>Лист1!F508*$E$9</f>
        <v>69</v>
      </c>
      <c r="F508" s="14">
        <f t="shared" si="26"/>
        <v>82.8</v>
      </c>
      <c r="J508" s="85">
        <f t="shared" si="24"/>
        <v>79.349999999999994</v>
      </c>
      <c r="K508" s="85">
        <f t="shared" si="25"/>
        <v>95.219999999999985</v>
      </c>
      <c r="L508" s="94">
        <v>79.349999999999994</v>
      </c>
      <c r="M508" s="94">
        <v>95.219999999999985</v>
      </c>
    </row>
    <row r="509" spans="1:13" ht="15.6">
      <c r="A509" s="50">
        <v>341</v>
      </c>
      <c r="B509" s="20"/>
      <c r="C509" s="20" t="s">
        <v>1022</v>
      </c>
      <c r="D509" s="51" t="s">
        <v>1021</v>
      </c>
      <c r="E509" s="84">
        <f>Лист1!F509*$E$9</f>
        <v>69</v>
      </c>
      <c r="F509" s="14">
        <f t="shared" si="26"/>
        <v>82.8</v>
      </c>
      <c r="J509" s="85">
        <f t="shared" si="24"/>
        <v>79.349999999999994</v>
      </c>
      <c r="K509" s="85">
        <f t="shared" si="25"/>
        <v>95.219999999999985</v>
      </c>
      <c r="L509" s="94">
        <v>79.349999999999994</v>
      </c>
      <c r="M509" s="94">
        <v>95.219999999999985</v>
      </c>
    </row>
    <row r="510" spans="1:13" ht="15.6">
      <c r="A510" s="50">
        <v>342</v>
      </c>
      <c r="B510" s="20"/>
      <c r="C510" s="20" t="s">
        <v>1023</v>
      </c>
      <c r="D510" s="51" t="s">
        <v>201</v>
      </c>
      <c r="E510" s="84">
        <f>Лист1!F510*$E$9</f>
        <v>69</v>
      </c>
      <c r="F510" s="14">
        <f t="shared" si="26"/>
        <v>82.8</v>
      </c>
      <c r="J510" s="85">
        <f t="shared" si="24"/>
        <v>79.349999999999994</v>
      </c>
      <c r="K510" s="85">
        <f t="shared" si="25"/>
        <v>95.219999999999985</v>
      </c>
      <c r="L510" s="94">
        <v>79.349999999999994</v>
      </c>
      <c r="M510" s="94">
        <v>95.219999999999985</v>
      </c>
    </row>
    <row r="511" spans="1:13" ht="15.6">
      <c r="A511" s="50">
        <v>343</v>
      </c>
      <c r="B511" s="20" t="s">
        <v>1024</v>
      </c>
      <c r="C511" s="20" t="s">
        <v>1025</v>
      </c>
      <c r="D511" s="51" t="s">
        <v>61</v>
      </c>
      <c r="E511" s="84">
        <f>Лист1!F511*$E$9</f>
        <v>147.19999999999999</v>
      </c>
      <c r="F511" s="14">
        <f t="shared" si="26"/>
        <v>176.64</v>
      </c>
      <c r="J511" s="85">
        <f t="shared" si="24"/>
        <v>169.27999999999997</v>
      </c>
      <c r="K511" s="85">
        <f t="shared" si="25"/>
        <v>203.13599999999997</v>
      </c>
      <c r="L511" s="94">
        <v>169.27999999999997</v>
      </c>
      <c r="M511" s="94">
        <v>203.13599999999997</v>
      </c>
    </row>
    <row r="512" spans="1:13" ht="15.6">
      <c r="A512" s="50">
        <v>344</v>
      </c>
      <c r="B512" s="20" t="s">
        <v>1026</v>
      </c>
      <c r="C512" s="20" t="s">
        <v>1027</v>
      </c>
      <c r="D512" s="51" t="s">
        <v>432</v>
      </c>
      <c r="E512" s="84">
        <f>Лист1!F512*$E$9</f>
        <v>47.15</v>
      </c>
      <c r="F512" s="14">
        <f t="shared" si="26"/>
        <v>56.58</v>
      </c>
      <c r="J512" s="85">
        <f t="shared" si="24"/>
        <v>54.222499999999997</v>
      </c>
      <c r="K512" s="85">
        <f t="shared" si="25"/>
        <v>65.066999999999993</v>
      </c>
      <c r="L512" s="94">
        <v>54.222499999999997</v>
      </c>
      <c r="M512" s="94">
        <v>65.066999999999993</v>
      </c>
    </row>
    <row r="513" spans="1:13" ht="15.6">
      <c r="A513" s="50">
        <v>345</v>
      </c>
      <c r="B513" s="20"/>
      <c r="C513" s="20" t="s">
        <v>1028</v>
      </c>
      <c r="D513" s="51" t="s">
        <v>1029</v>
      </c>
      <c r="E513" s="84">
        <f>Лист1!F513*$E$9</f>
        <v>46</v>
      </c>
      <c r="F513" s="14">
        <f t="shared" si="26"/>
        <v>55.199999999999996</v>
      </c>
      <c r="J513" s="85">
        <f t="shared" si="24"/>
        <v>52.9</v>
      </c>
      <c r="K513" s="85">
        <f t="shared" si="25"/>
        <v>63.48</v>
      </c>
      <c r="L513" s="94">
        <v>52.9</v>
      </c>
      <c r="M513" s="94">
        <v>63.48</v>
      </c>
    </row>
    <row r="514" spans="1:13" ht="15.6">
      <c r="A514" s="50">
        <v>346</v>
      </c>
      <c r="B514" s="20"/>
      <c r="C514" s="20" t="s">
        <v>1030</v>
      </c>
      <c r="D514" s="51" t="s">
        <v>577</v>
      </c>
      <c r="E514" s="84">
        <f>Лист1!F514*$E$9</f>
        <v>159.85</v>
      </c>
      <c r="F514" s="14">
        <f t="shared" si="26"/>
        <v>191.82</v>
      </c>
      <c r="J514" s="85">
        <f t="shared" si="24"/>
        <v>183.82749999999999</v>
      </c>
      <c r="K514" s="85">
        <f t="shared" si="25"/>
        <v>220.59299999999999</v>
      </c>
      <c r="L514" s="94">
        <v>183.82749999999999</v>
      </c>
      <c r="M514" s="94">
        <v>220.59299999999999</v>
      </c>
    </row>
    <row r="515" spans="1:13" ht="15.6">
      <c r="A515" s="50">
        <v>347</v>
      </c>
      <c r="B515" s="20"/>
      <c r="C515" s="20" t="s">
        <v>1031</v>
      </c>
      <c r="D515" s="51" t="s">
        <v>276</v>
      </c>
      <c r="E515" s="84">
        <f>Лист1!F515*$E$9</f>
        <v>365.7</v>
      </c>
      <c r="F515" s="14">
        <f t="shared" si="26"/>
        <v>438.84</v>
      </c>
      <c r="J515" s="85">
        <f t="shared" si="24"/>
        <v>420.55499999999995</v>
      </c>
      <c r="K515" s="85">
        <f t="shared" si="25"/>
        <v>504.66599999999994</v>
      </c>
      <c r="L515" s="94">
        <v>420.55499999999995</v>
      </c>
      <c r="M515" s="94">
        <v>504.66599999999994</v>
      </c>
    </row>
    <row r="516" spans="1:13" ht="15.6">
      <c r="A516" s="50">
        <v>348</v>
      </c>
      <c r="B516" s="20" t="s">
        <v>1032</v>
      </c>
      <c r="C516" s="20" t="s">
        <v>1033</v>
      </c>
      <c r="D516" s="51" t="s">
        <v>1034</v>
      </c>
      <c r="E516" s="84">
        <f>Лист1!F516*$E$9</f>
        <v>125.35</v>
      </c>
      <c r="F516" s="14">
        <f t="shared" si="26"/>
        <v>150.41999999999999</v>
      </c>
      <c r="J516" s="85">
        <f t="shared" si="24"/>
        <v>144.15249999999997</v>
      </c>
      <c r="K516" s="85">
        <f t="shared" si="25"/>
        <v>172.98299999999998</v>
      </c>
      <c r="L516" s="94">
        <v>144.15249999999997</v>
      </c>
      <c r="M516" s="94">
        <v>172.98299999999998</v>
      </c>
    </row>
    <row r="517" spans="1:13" ht="15.6">
      <c r="A517" s="50">
        <v>349</v>
      </c>
      <c r="B517" s="20" t="s">
        <v>1035</v>
      </c>
      <c r="C517" s="20" t="s">
        <v>1036</v>
      </c>
      <c r="D517" s="51" t="s">
        <v>328</v>
      </c>
      <c r="E517" s="84">
        <f>Лист1!F517*$E$9</f>
        <v>87.399999999999991</v>
      </c>
      <c r="F517" s="14">
        <f t="shared" si="26"/>
        <v>104.87999999999998</v>
      </c>
      <c r="J517" s="85">
        <f t="shared" si="24"/>
        <v>100.50999999999998</v>
      </c>
      <c r="K517" s="85">
        <f t="shared" si="25"/>
        <v>120.61199999999997</v>
      </c>
      <c r="L517" s="94">
        <v>100.50999999999998</v>
      </c>
      <c r="M517" s="94">
        <v>120.61199999999997</v>
      </c>
    </row>
    <row r="518" spans="1:13" ht="15.6">
      <c r="A518" s="50">
        <v>350</v>
      </c>
      <c r="B518" s="20"/>
      <c r="C518" s="20" t="s">
        <v>1037</v>
      </c>
      <c r="D518" s="51" t="s">
        <v>556</v>
      </c>
      <c r="E518" s="84">
        <f>Лист1!F518*$E$9</f>
        <v>80.5</v>
      </c>
      <c r="F518" s="14">
        <f t="shared" si="26"/>
        <v>96.6</v>
      </c>
      <c r="J518" s="85">
        <f t="shared" si="24"/>
        <v>92.574999999999989</v>
      </c>
      <c r="K518" s="85">
        <f t="shared" si="25"/>
        <v>111.08999999999999</v>
      </c>
      <c r="L518" s="94">
        <v>92.574999999999989</v>
      </c>
      <c r="M518" s="94">
        <v>111.08999999999999</v>
      </c>
    </row>
    <row r="519" spans="1:13" ht="15.6">
      <c r="A519" s="50">
        <v>351</v>
      </c>
      <c r="B519" s="20" t="s">
        <v>1038</v>
      </c>
      <c r="C519" s="20" t="s">
        <v>1039</v>
      </c>
      <c r="D519" s="51" t="s">
        <v>1040</v>
      </c>
      <c r="E519" s="84">
        <f>Лист1!F519*$E$9</f>
        <v>676.19999999999993</v>
      </c>
      <c r="F519" s="14">
        <f t="shared" si="26"/>
        <v>811.43999999999994</v>
      </c>
      <c r="J519" s="85">
        <f t="shared" si="24"/>
        <v>777.62999999999988</v>
      </c>
      <c r="K519" s="85">
        <f t="shared" si="25"/>
        <v>933.15599999999984</v>
      </c>
      <c r="L519" s="94">
        <v>777.62999999999988</v>
      </c>
      <c r="M519" s="94">
        <v>933.15599999999984</v>
      </c>
    </row>
    <row r="520" spans="1:13" ht="15.6">
      <c r="A520" s="50">
        <v>352</v>
      </c>
      <c r="B520" s="20" t="s">
        <v>1041</v>
      </c>
      <c r="C520" s="20" t="s">
        <v>1042</v>
      </c>
      <c r="D520" s="51" t="s">
        <v>1043</v>
      </c>
      <c r="E520" s="84">
        <f>Лист1!F520*$E$9</f>
        <v>1122.3999999999999</v>
      </c>
      <c r="F520" s="14">
        <f t="shared" si="26"/>
        <v>1346.8799999999999</v>
      </c>
      <c r="J520" s="85">
        <f t="shared" si="24"/>
        <v>1290.7599999999998</v>
      </c>
      <c r="K520" s="85">
        <f t="shared" si="25"/>
        <v>1548.9119999999996</v>
      </c>
      <c r="L520" s="94">
        <v>1290.7599999999998</v>
      </c>
      <c r="M520" s="94">
        <v>1548.9119999999996</v>
      </c>
    </row>
    <row r="521" spans="1:13" ht="15.6">
      <c r="A521" s="50">
        <v>353</v>
      </c>
      <c r="B521" s="20"/>
      <c r="C521" s="20" t="s">
        <v>1044</v>
      </c>
      <c r="D521" s="51" t="s">
        <v>1045</v>
      </c>
      <c r="E521" s="84">
        <f>Лист1!F521*$E$9</f>
        <v>1662.8999999999999</v>
      </c>
      <c r="F521" s="14">
        <f t="shared" si="26"/>
        <v>1995.4799999999998</v>
      </c>
      <c r="J521" s="85">
        <f t="shared" si="24"/>
        <v>1912.3349999999998</v>
      </c>
      <c r="K521" s="85">
        <f t="shared" si="25"/>
        <v>2294.8019999999997</v>
      </c>
      <c r="L521" s="94">
        <v>1912.3349999999998</v>
      </c>
      <c r="M521" s="94">
        <v>2294.8019999999997</v>
      </c>
    </row>
    <row r="522" spans="1:13" ht="15.6">
      <c r="A522" s="50">
        <v>354</v>
      </c>
      <c r="B522" s="20" t="s">
        <v>1046</v>
      </c>
      <c r="C522" s="20" t="s">
        <v>1047</v>
      </c>
      <c r="D522" s="51" t="s">
        <v>1048</v>
      </c>
      <c r="E522" s="84">
        <f>Лист1!F522*$E$9</f>
        <v>1453.6</v>
      </c>
      <c r="F522" s="14">
        <f t="shared" si="26"/>
        <v>1744.32</v>
      </c>
      <c r="J522" s="85">
        <f t="shared" si="24"/>
        <v>1671.6399999999999</v>
      </c>
      <c r="K522" s="85">
        <f t="shared" si="25"/>
        <v>2005.9679999999998</v>
      </c>
      <c r="L522" s="94">
        <v>1671.6399999999999</v>
      </c>
      <c r="M522" s="94">
        <v>2005.9679999999998</v>
      </c>
    </row>
    <row r="523" spans="1:13" ht="15.6">
      <c r="A523" s="50">
        <v>355</v>
      </c>
      <c r="B523" s="20" t="s">
        <v>1049</v>
      </c>
      <c r="C523" s="20" t="s">
        <v>1050</v>
      </c>
      <c r="D523" s="51" t="s">
        <v>1051</v>
      </c>
      <c r="E523" s="84">
        <f>Лист1!F523*$E$9</f>
        <v>1122.3999999999999</v>
      </c>
      <c r="F523" s="14">
        <f t="shared" si="26"/>
        <v>1346.8799999999999</v>
      </c>
      <c r="J523" s="85">
        <f t="shared" si="24"/>
        <v>1290.7599999999998</v>
      </c>
      <c r="K523" s="85">
        <f t="shared" si="25"/>
        <v>1548.9119999999996</v>
      </c>
      <c r="L523" s="94">
        <v>1290.7599999999998</v>
      </c>
      <c r="M523" s="94">
        <v>1548.9119999999996</v>
      </c>
    </row>
    <row r="524" spans="1:13" ht="15.6">
      <c r="A524" s="50">
        <v>356</v>
      </c>
      <c r="B524" s="20"/>
      <c r="C524" s="20" t="s">
        <v>1052</v>
      </c>
      <c r="D524" s="51" t="s">
        <v>1053</v>
      </c>
      <c r="E524" s="84">
        <f>Лист1!F524*$E$9</f>
        <v>956.8</v>
      </c>
      <c r="F524" s="14">
        <f t="shared" si="26"/>
        <v>1148.1599999999999</v>
      </c>
      <c r="J524" s="85">
        <f t="shared" si="24"/>
        <v>1100.32</v>
      </c>
      <c r="K524" s="85">
        <f t="shared" si="25"/>
        <v>1320.3839999999998</v>
      </c>
      <c r="L524" s="94">
        <v>1100.32</v>
      </c>
      <c r="M524" s="94">
        <v>1320.3839999999998</v>
      </c>
    </row>
    <row r="525" spans="1:13" ht="15.6">
      <c r="A525" s="50">
        <v>357</v>
      </c>
      <c r="B525" s="20" t="s">
        <v>1054</v>
      </c>
      <c r="C525" s="20" t="s">
        <v>1055</v>
      </c>
      <c r="D525" s="51" t="s">
        <v>1056</v>
      </c>
      <c r="E525" s="84">
        <f>Лист1!F525*$E$9</f>
        <v>1122.3999999999999</v>
      </c>
      <c r="F525" s="14">
        <f t="shared" si="26"/>
        <v>1346.8799999999999</v>
      </c>
      <c r="J525" s="85">
        <f t="shared" si="24"/>
        <v>1290.7599999999998</v>
      </c>
      <c r="K525" s="85">
        <f t="shared" si="25"/>
        <v>1548.9119999999996</v>
      </c>
      <c r="L525" s="94">
        <v>1290.7599999999998</v>
      </c>
      <c r="M525" s="94">
        <v>1548.9119999999996</v>
      </c>
    </row>
    <row r="526" spans="1:13" ht="15.6">
      <c r="A526" s="50">
        <v>358</v>
      </c>
      <c r="B526" s="20"/>
      <c r="C526" s="20" t="s">
        <v>1057</v>
      </c>
      <c r="D526" s="51" t="s">
        <v>1058</v>
      </c>
      <c r="E526" s="84">
        <f>Лист1!F526*$E$9</f>
        <v>764.74999999999989</v>
      </c>
      <c r="F526" s="14">
        <f t="shared" si="26"/>
        <v>917.69999999999982</v>
      </c>
      <c r="J526" s="85">
        <f t="shared" ref="J526:J589" si="27">E526*1.15</f>
        <v>879.46249999999975</v>
      </c>
      <c r="K526" s="85">
        <f t="shared" ref="K526:K589" si="28">J526*1.2</f>
        <v>1055.3549999999996</v>
      </c>
      <c r="L526" s="94">
        <v>879.46249999999975</v>
      </c>
      <c r="M526" s="94">
        <v>1055.3549999999996</v>
      </c>
    </row>
    <row r="527" spans="1:13" ht="15.6">
      <c r="A527" s="50">
        <v>359</v>
      </c>
      <c r="B527" s="20" t="s">
        <v>1059</v>
      </c>
      <c r="C527" s="20" t="s">
        <v>1060</v>
      </c>
      <c r="D527" s="51" t="s">
        <v>1061</v>
      </c>
      <c r="E527" s="84">
        <f>Лист1!F527*$E$9</f>
        <v>3529.35</v>
      </c>
      <c r="F527" s="14">
        <f t="shared" si="26"/>
        <v>4235.2199999999993</v>
      </c>
      <c r="J527" s="85">
        <f t="shared" si="27"/>
        <v>4058.7524999999996</v>
      </c>
      <c r="K527" s="85">
        <f t="shared" si="28"/>
        <v>4870.5029999999997</v>
      </c>
      <c r="L527" s="94">
        <v>4058.7524999999996</v>
      </c>
      <c r="M527" s="94">
        <v>4870.5029999999997</v>
      </c>
    </row>
    <row r="528" spans="1:13" ht="15.6">
      <c r="A528" s="50">
        <v>360</v>
      </c>
      <c r="B528" s="20" t="s">
        <v>1062</v>
      </c>
      <c r="C528" s="20" t="s">
        <v>1063</v>
      </c>
      <c r="D528" s="51" t="s">
        <v>1064</v>
      </c>
      <c r="E528" s="84">
        <f>Лист1!F528*$E$9</f>
        <v>3698.3999999999996</v>
      </c>
      <c r="F528" s="14">
        <f t="shared" si="26"/>
        <v>4438.079999999999</v>
      </c>
      <c r="J528" s="85">
        <f t="shared" si="27"/>
        <v>4253.1599999999989</v>
      </c>
      <c r="K528" s="85">
        <f t="shared" si="28"/>
        <v>5103.7919999999986</v>
      </c>
      <c r="L528" s="94">
        <v>4253.1599999999989</v>
      </c>
      <c r="M528" s="94">
        <v>5103.7919999999986</v>
      </c>
    </row>
    <row r="529" spans="1:13" ht="31.2">
      <c r="A529" s="50">
        <v>361</v>
      </c>
      <c r="B529" s="20"/>
      <c r="C529" s="20" t="s">
        <v>1065</v>
      </c>
      <c r="D529" s="51" t="s">
        <v>1066</v>
      </c>
      <c r="E529" s="84">
        <f>Лист1!F529*$E$9</f>
        <v>1122.3999999999999</v>
      </c>
      <c r="F529" s="14">
        <f t="shared" si="26"/>
        <v>1346.8799999999999</v>
      </c>
      <c r="J529" s="85">
        <f t="shared" si="27"/>
        <v>1290.7599999999998</v>
      </c>
      <c r="K529" s="85">
        <f t="shared" si="28"/>
        <v>1548.9119999999996</v>
      </c>
      <c r="L529" s="94">
        <v>1290.7599999999998</v>
      </c>
      <c r="M529" s="94">
        <v>1548.9119999999996</v>
      </c>
    </row>
    <row r="530" spans="1:13" ht="31.2">
      <c r="A530" s="50">
        <v>362</v>
      </c>
      <c r="B530" s="20"/>
      <c r="C530" s="20" t="s">
        <v>1067</v>
      </c>
      <c r="D530" s="51" t="s">
        <v>1068</v>
      </c>
      <c r="E530" s="84">
        <f>Лист1!F530*$E$9</f>
        <v>956.8</v>
      </c>
      <c r="F530" s="14">
        <f t="shared" si="26"/>
        <v>1148.1599999999999</v>
      </c>
      <c r="J530" s="85">
        <f t="shared" si="27"/>
        <v>1100.32</v>
      </c>
      <c r="K530" s="85">
        <f t="shared" si="28"/>
        <v>1320.3839999999998</v>
      </c>
      <c r="L530" s="94">
        <v>1100.32</v>
      </c>
      <c r="M530" s="94">
        <v>1320.3839999999998</v>
      </c>
    </row>
    <row r="531" spans="1:13" ht="31.2">
      <c r="A531" s="50">
        <v>363</v>
      </c>
      <c r="B531" s="20" t="s">
        <v>1069</v>
      </c>
      <c r="C531" s="20" t="s">
        <v>1070</v>
      </c>
      <c r="D531" s="51" t="s">
        <v>1071</v>
      </c>
      <c r="E531" s="84">
        <f>Лист1!F531*$E$9</f>
        <v>956.8</v>
      </c>
      <c r="F531" s="14">
        <f t="shared" si="26"/>
        <v>1148.1599999999999</v>
      </c>
      <c r="J531" s="85">
        <f t="shared" si="27"/>
        <v>1100.32</v>
      </c>
      <c r="K531" s="85">
        <f t="shared" si="28"/>
        <v>1320.3839999999998</v>
      </c>
      <c r="L531" s="94">
        <v>1100.32</v>
      </c>
      <c r="M531" s="94">
        <v>1320.3839999999998</v>
      </c>
    </row>
    <row r="532" spans="1:13" ht="31.2">
      <c r="A532" s="50">
        <v>364</v>
      </c>
      <c r="B532" s="20"/>
      <c r="C532" s="20" t="s">
        <v>1072</v>
      </c>
      <c r="D532" s="51" t="s">
        <v>1073</v>
      </c>
      <c r="E532" s="84">
        <f>Лист1!F532*$E$9</f>
        <v>1122.3999999999999</v>
      </c>
      <c r="F532" s="14">
        <f t="shared" si="26"/>
        <v>1346.8799999999999</v>
      </c>
      <c r="J532" s="85">
        <f t="shared" si="27"/>
        <v>1290.7599999999998</v>
      </c>
      <c r="K532" s="85">
        <f t="shared" si="28"/>
        <v>1548.9119999999996</v>
      </c>
      <c r="L532" s="94">
        <v>1290.7599999999998</v>
      </c>
      <c r="M532" s="94">
        <v>1548.9119999999996</v>
      </c>
    </row>
    <row r="533" spans="1:13" ht="31.2">
      <c r="A533" s="50">
        <v>365</v>
      </c>
      <c r="B533" s="20"/>
      <c r="C533" s="20" t="s">
        <v>1074</v>
      </c>
      <c r="D533" s="51" t="s">
        <v>1075</v>
      </c>
      <c r="E533" s="84">
        <f>Лист1!F533*$E$9</f>
        <v>1122.3999999999999</v>
      </c>
      <c r="F533" s="14">
        <f t="shared" si="26"/>
        <v>1346.8799999999999</v>
      </c>
      <c r="J533" s="85">
        <f t="shared" si="27"/>
        <v>1290.7599999999998</v>
      </c>
      <c r="K533" s="85">
        <f t="shared" si="28"/>
        <v>1548.9119999999996</v>
      </c>
      <c r="L533" s="94">
        <v>1290.7599999999998</v>
      </c>
      <c r="M533" s="94">
        <v>1548.9119999999996</v>
      </c>
    </row>
    <row r="534" spans="1:13" ht="31.2">
      <c r="A534" s="50">
        <v>366</v>
      </c>
      <c r="B534" s="20"/>
      <c r="C534" s="20" t="s">
        <v>1076</v>
      </c>
      <c r="D534" s="51" t="s">
        <v>1077</v>
      </c>
      <c r="E534" s="84">
        <f>Лист1!F534*$E$9</f>
        <v>1122.3999999999999</v>
      </c>
      <c r="F534" s="14">
        <f t="shared" si="26"/>
        <v>1346.8799999999999</v>
      </c>
      <c r="J534" s="85">
        <f t="shared" si="27"/>
        <v>1290.7599999999998</v>
      </c>
      <c r="K534" s="85">
        <f t="shared" si="28"/>
        <v>1548.9119999999996</v>
      </c>
      <c r="L534" s="94">
        <v>1290.7599999999998</v>
      </c>
      <c r="M534" s="94">
        <v>1548.9119999999996</v>
      </c>
    </row>
    <row r="535" spans="1:13" ht="15.6">
      <c r="A535" s="50">
        <v>367</v>
      </c>
      <c r="B535" s="20" t="s">
        <v>1078</v>
      </c>
      <c r="C535" s="20" t="s">
        <v>1079</v>
      </c>
      <c r="D535" s="51" t="s">
        <v>1080</v>
      </c>
      <c r="E535" s="84">
        <f>Лист1!F535*$E$9</f>
        <v>830.3</v>
      </c>
      <c r="F535" s="14">
        <f t="shared" si="26"/>
        <v>996.3599999999999</v>
      </c>
      <c r="J535" s="85">
        <f t="shared" si="27"/>
        <v>954.84499999999991</v>
      </c>
      <c r="K535" s="85">
        <f t="shared" si="28"/>
        <v>1145.8139999999999</v>
      </c>
      <c r="L535" s="94">
        <v>954.84499999999991</v>
      </c>
      <c r="M535" s="94">
        <v>1145.8139999999999</v>
      </c>
    </row>
    <row r="536" spans="1:13" ht="15.6">
      <c r="A536" s="50">
        <v>368</v>
      </c>
      <c r="B536" s="20"/>
      <c r="C536" s="20" t="s">
        <v>1081</v>
      </c>
      <c r="D536" s="20" t="s">
        <v>1082</v>
      </c>
      <c r="E536" s="84">
        <f>Лист1!F536*$E$9</f>
        <v>1122.3999999999999</v>
      </c>
      <c r="F536" s="14">
        <f t="shared" si="26"/>
        <v>1346.8799999999999</v>
      </c>
      <c r="J536" s="85">
        <f t="shared" si="27"/>
        <v>1290.7599999999998</v>
      </c>
      <c r="K536" s="85">
        <f t="shared" si="28"/>
        <v>1548.9119999999996</v>
      </c>
      <c r="L536" s="94">
        <v>1290.7599999999998</v>
      </c>
      <c r="M536" s="94">
        <v>1548.9119999999996</v>
      </c>
    </row>
    <row r="537" spans="1:13" ht="31.2">
      <c r="A537" s="50">
        <v>369</v>
      </c>
      <c r="B537" s="20"/>
      <c r="C537" s="20"/>
      <c r="D537" s="51" t="s">
        <v>1083</v>
      </c>
      <c r="E537" s="84">
        <f>Лист1!F537*$E$9</f>
        <v>1225.8999999999999</v>
      </c>
      <c r="F537" s="14">
        <f t="shared" si="26"/>
        <v>1471.0799999999997</v>
      </c>
      <c r="J537" s="85">
        <f t="shared" si="27"/>
        <v>1409.7849999999996</v>
      </c>
      <c r="K537" s="85">
        <f t="shared" si="28"/>
        <v>1691.7419999999995</v>
      </c>
      <c r="L537" s="94">
        <v>1409.7849999999996</v>
      </c>
      <c r="M537" s="94">
        <v>1691.7419999999995</v>
      </c>
    </row>
    <row r="538" spans="1:13" ht="31.2">
      <c r="A538" s="50">
        <v>370</v>
      </c>
      <c r="B538" s="20"/>
      <c r="C538" s="20"/>
      <c r="D538" s="51" t="s">
        <v>1084</v>
      </c>
      <c r="E538" s="84">
        <f>Лист1!F538*$E$9</f>
        <v>1225.8999999999999</v>
      </c>
      <c r="F538" s="14">
        <f t="shared" si="26"/>
        <v>1471.0799999999997</v>
      </c>
      <c r="J538" s="85">
        <f t="shared" si="27"/>
        <v>1409.7849999999996</v>
      </c>
      <c r="K538" s="85">
        <f t="shared" si="28"/>
        <v>1691.7419999999995</v>
      </c>
      <c r="L538" s="94">
        <v>1409.7849999999996</v>
      </c>
      <c r="M538" s="94">
        <v>1691.7419999999995</v>
      </c>
    </row>
    <row r="539" spans="1:13" ht="15.6">
      <c r="A539" s="50">
        <v>371</v>
      </c>
      <c r="B539" s="20" t="s">
        <v>1085</v>
      </c>
      <c r="C539" s="20" t="s">
        <v>1086</v>
      </c>
      <c r="D539" s="51" t="s">
        <v>292</v>
      </c>
      <c r="E539" s="84">
        <f>Лист1!F539*$E$9</f>
        <v>62.099999999999994</v>
      </c>
      <c r="F539" s="14">
        <f t="shared" si="26"/>
        <v>74.52</v>
      </c>
      <c r="J539" s="85">
        <f t="shared" si="27"/>
        <v>71.414999999999992</v>
      </c>
      <c r="K539" s="85">
        <f t="shared" si="28"/>
        <v>85.697999999999993</v>
      </c>
      <c r="L539" s="94">
        <v>71.414999999999992</v>
      </c>
      <c r="M539" s="94">
        <v>85.697999999999993</v>
      </c>
    </row>
    <row r="540" spans="1:13" ht="15.6">
      <c r="A540" s="50">
        <v>372</v>
      </c>
      <c r="B540" s="20"/>
      <c r="C540" s="20" t="s">
        <v>1087</v>
      </c>
      <c r="D540" s="51" t="s">
        <v>1088</v>
      </c>
      <c r="E540" s="84">
        <f>Лист1!F540*$E$9</f>
        <v>348.45</v>
      </c>
      <c r="F540" s="14">
        <f t="shared" si="26"/>
        <v>418.14</v>
      </c>
      <c r="J540" s="85">
        <f t="shared" si="27"/>
        <v>400.71749999999997</v>
      </c>
      <c r="K540" s="85">
        <f t="shared" si="28"/>
        <v>480.86099999999993</v>
      </c>
      <c r="L540" s="94">
        <v>400.71749999999997</v>
      </c>
      <c r="M540" s="94">
        <v>480.86099999999993</v>
      </c>
    </row>
    <row r="541" spans="1:13" ht="15.6">
      <c r="A541" s="50">
        <v>373</v>
      </c>
      <c r="B541" s="20" t="s">
        <v>1089</v>
      </c>
      <c r="C541" s="20" t="s">
        <v>1090</v>
      </c>
      <c r="D541" s="51" t="s">
        <v>531</v>
      </c>
      <c r="E541" s="84">
        <f>Лист1!F541*$E$9</f>
        <v>644</v>
      </c>
      <c r="F541" s="14">
        <f t="shared" si="26"/>
        <v>772.8</v>
      </c>
      <c r="J541" s="85">
        <f t="shared" si="27"/>
        <v>740.59999999999991</v>
      </c>
      <c r="K541" s="85">
        <f t="shared" si="28"/>
        <v>888.71999999999991</v>
      </c>
      <c r="L541" s="94">
        <v>740.59999999999991</v>
      </c>
      <c r="M541" s="94">
        <v>888.71999999999991</v>
      </c>
    </row>
    <row r="542" spans="1:13" ht="16.2">
      <c r="A542" s="108" t="s">
        <v>1091</v>
      </c>
      <c r="B542" s="108"/>
      <c r="C542" s="108"/>
      <c r="D542" s="108"/>
      <c r="E542" s="108"/>
      <c r="F542" s="108"/>
      <c r="J542" s="85">
        <f t="shared" si="27"/>
        <v>0</v>
      </c>
      <c r="K542" s="85">
        <f t="shared" si="28"/>
        <v>0</v>
      </c>
      <c r="L542" s="94">
        <v>0</v>
      </c>
      <c r="M542" s="94">
        <v>0</v>
      </c>
    </row>
    <row r="543" spans="1:13" ht="15.6">
      <c r="A543" s="60">
        <v>1</v>
      </c>
      <c r="B543" s="61"/>
      <c r="C543" s="61" t="s">
        <v>1092</v>
      </c>
      <c r="D543" s="62" t="s">
        <v>296</v>
      </c>
      <c r="E543" s="84">
        <f>Лист1!F543*$E$9</f>
        <v>1805.4999999999998</v>
      </c>
      <c r="F543" s="14">
        <f t="shared" ref="F543:F574" si="29">E543*$G$10</f>
        <v>2166.5999999999995</v>
      </c>
      <c r="J543" s="85">
        <f t="shared" si="27"/>
        <v>2076.3249999999994</v>
      </c>
      <c r="K543" s="85">
        <f t="shared" si="28"/>
        <v>2491.5899999999992</v>
      </c>
      <c r="L543" s="94">
        <v>2076.3249999999994</v>
      </c>
      <c r="M543" s="94">
        <v>2491.5899999999992</v>
      </c>
    </row>
    <row r="544" spans="1:13" ht="15.6">
      <c r="A544" s="60">
        <v>2</v>
      </c>
      <c r="B544" s="61" t="s">
        <v>1093</v>
      </c>
      <c r="C544" s="61" t="s">
        <v>1094</v>
      </c>
      <c r="D544" s="62" t="s">
        <v>298</v>
      </c>
      <c r="E544" s="84">
        <f>Лист1!F544*$E$9</f>
        <v>126.49999999999999</v>
      </c>
      <c r="F544" s="14">
        <f t="shared" si="29"/>
        <v>151.79999999999998</v>
      </c>
      <c r="J544" s="85">
        <f t="shared" si="27"/>
        <v>145.47499999999997</v>
      </c>
      <c r="K544" s="85">
        <f t="shared" si="28"/>
        <v>174.56999999999996</v>
      </c>
      <c r="L544" s="94">
        <v>145.47499999999997</v>
      </c>
      <c r="M544" s="94">
        <v>174.56999999999996</v>
      </c>
    </row>
    <row r="545" spans="1:13" ht="15.6">
      <c r="A545" s="60">
        <v>3</v>
      </c>
      <c r="B545" s="61"/>
      <c r="C545" s="61" t="s">
        <v>1095</v>
      </c>
      <c r="D545" s="62" t="s">
        <v>298</v>
      </c>
      <c r="E545" s="84">
        <f>Лист1!F545*$E$9</f>
        <v>126.49999999999999</v>
      </c>
      <c r="F545" s="14">
        <f t="shared" si="29"/>
        <v>151.79999999999998</v>
      </c>
      <c r="J545" s="85">
        <f t="shared" si="27"/>
        <v>145.47499999999997</v>
      </c>
      <c r="K545" s="85">
        <f t="shared" si="28"/>
        <v>174.56999999999996</v>
      </c>
      <c r="L545" s="94">
        <v>145.47499999999997</v>
      </c>
      <c r="M545" s="94">
        <v>174.56999999999996</v>
      </c>
    </row>
    <row r="546" spans="1:13" ht="15.6">
      <c r="A546" s="60">
        <v>4</v>
      </c>
      <c r="B546" s="61" t="s">
        <v>1096</v>
      </c>
      <c r="C546" s="61" t="s">
        <v>1097</v>
      </c>
      <c r="D546" s="62" t="s">
        <v>1098</v>
      </c>
      <c r="E546" s="84">
        <f>Лист1!F546*$E$9</f>
        <v>10212</v>
      </c>
      <c r="F546" s="14">
        <f t="shared" si="29"/>
        <v>12254.4</v>
      </c>
      <c r="J546" s="85">
        <f t="shared" si="27"/>
        <v>11743.8</v>
      </c>
      <c r="K546" s="85">
        <f t="shared" si="28"/>
        <v>14092.56</v>
      </c>
      <c r="L546" s="94">
        <v>11743.8</v>
      </c>
      <c r="M546" s="94">
        <v>14092.56</v>
      </c>
    </row>
    <row r="547" spans="1:13" ht="15.6">
      <c r="A547" s="60">
        <v>5</v>
      </c>
      <c r="B547" s="61"/>
      <c r="C547" s="61" t="s">
        <v>1099</v>
      </c>
      <c r="D547" s="62" t="s">
        <v>322</v>
      </c>
      <c r="E547" s="84">
        <f>Лист1!F547*$E$9</f>
        <v>319.7</v>
      </c>
      <c r="F547" s="14">
        <f t="shared" si="29"/>
        <v>383.64</v>
      </c>
      <c r="J547" s="85">
        <f t="shared" si="27"/>
        <v>367.65499999999997</v>
      </c>
      <c r="K547" s="85">
        <f t="shared" si="28"/>
        <v>441.18599999999998</v>
      </c>
      <c r="L547" s="94">
        <v>367.65499999999997</v>
      </c>
      <c r="M547" s="94">
        <v>441.18599999999998</v>
      </c>
    </row>
    <row r="548" spans="1:13" ht="15.6">
      <c r="A548" s="60">
        <v>6</v>
      </c>
      <c r="B548" s="61"/>
      <c r="C548" s="61" t="s">
        <v>1100</v>
      </c>
      <c r="D548" s="62" t="s">
        <v>276</v>
      </c>
      <c r="E548" s="84">
        <f>Лист1!F548*$E$9</f>
        <v>948.74999999999989</v>
      </c>
      <c r="F548" s="14">
        <f t="shared" si="29"/>
        <v>1138.4999999999998</v>
      </c>
      <c r="J548" s="85">
        <f t="shared" si="27"/>
        <v>1091.0624999999998</v>
      </c>
      <c r="K548" s="85">
        <f t="shared" si="28"/>
        <v>1309.2749999999996</v>
      </c>
      <c r="L548" s="94">
        <v>1091.0624999999998</v>
      </c>
      <c r="M548" s="94">
        <v>1309.2749999999996</v>
      </c>
    </row>
    <row r="549" spans="1:13" ht="15.6">
      <c r="A549" s="60">
        <v>7</v>
      </c>
      <c r="B549" s="61"/>
      <c r="C549" s="61" t="s">
        <v>1101</v>
      </c>
      <c r="D549" s="62" t="s">
        <v>432</v>
      </c>
      <c r="E549" s="84">
        <f>Лист1!F549*$E$9</f>
        <v>811.9</v>
      </c>
      <c r="F549" s="14">
        <f t="shared" si="29"/>
        <v>974.28</v>
      </c>
      <c r="J549" s="85">
        <f t="shared" si="27"/>
        <v>933.68499999999995</v>
      </c>
      <c r="K549" s="85">
        <f t="shared" si="28"/>
        <v>1120.4219999999998</v>
      </c>
      <c r="L549" s="94">
        <v>933.68499999999995</v>
      </c>
      <c r="M549" s="94">
        <v>1120.4219999999998</v>
      </c>
    </row>
    <row r="550" spans="1:13" ht="15.6">
      <c r="A550" s="60">
        <v>8</v>
      </c>
      <c r="B550" s="61" t="s">
        <v>1102</v>
      </c>
      <c r="C550" s="61" t="s">
        <v>1103</v>
      </c>
      <c r="D550" s="62" t="s">
        <v>1104</v>
      </c>
      <c r="E550" s="84">
        <f>Лист1!F550*$E$9</f>
        <v>11881.8</v>
      </c>
      <c r="F550" s="14">
        <f t="shared" si="29"/>
        <v>14258.159999999998</v>
      </c>
      <c r="J550" s="85">
        <f t="shared" si="27"/>
        <v>13664.069999999998</v>
      </c>
      <c r="K550" s="85">
        <f t="shared" si="28"/>
        <v>16396.883999999998</v>
      </c>
      <c r="L550" s="94">
        <v>13664.069999999998</v>
      </c>
      <c r="M550" s="94">
        <v>16396.883999999998</v>
      </c>
    </row>
    <row r="551" spans="1:13" ht="15.6">
      <c r="A551" s="60">
        <v>9</v>
      </c>
      <c r="B551" s="61"/>
      <c r="C551" s="61" t="s">
        <v>1105</v>
      </c>
      <c r="D551" s="62" t="s">
        <v>563</v>
      </c>
      <c r="E551" s="84">
        <f>Лист1!F551*$E$9</f>
        <v>2479.3999999999996</v>
      </c>
      <c r="F551" s="14">
        <f t="shared" si="29"/>
        <v>2975.2799999999993</v>
      </c>
      <c r="J551" s="85">
        <f t="shared" si="27"/>
        <v>2851.3099999999995</v>
      </c>
      <c r="K551" s="85">
        <f t="shared" si="28"/>
        <v>3421.5719999999992</v>
      </c>
      <c r="L551" s="94">
        <v>2851.3099999999995</v>
      </c>
      <c r="M551" s="94">
        <v>3421.5719999999992</v>
      </c>
    </row>
    <row r="552" spans="1:13" ht="15.6">
      <c r="A552" s="60">
        <v>10</v>
      </c>
      <c r="B552" s="61"/>
      <c r="C552" s="61" t="s">
        <v>1106</v>
      </c>
      <c r="D552" s="62" t="s">
        <v>1107</v>
      </c>
      <c r="E552" s="84">
        <f>Лист1!F552*$E$9</f>
        <v>1301.8</v>
      </c>
      <c r="F552" s="14">
        <f t="shared" si="29"/>
        <v>1562.1599999999999</v>
      </c>
      <c r="J552" s="85">
        <f t="shared" si="27"/>
        <v>1497.07</v>
      </c>
      <c r="K552" s="85">
        <f t="shared" si="28"/>
        <v>1796.4839999999999</v>
      </c>
      <c r="L552" s="94">
        <v>1497.07</v>
      </c>
      <c r="M552" s="94">
        <v>1796.4839999999999</v>
      </c>
    </row>
    <row r="553" spans="1:13" ht="15.6">
      <c r="A553" s="60">
        <v>11</v>
      </c>
      <c r="B553" s="61"/>
      <c r="C553" s="61" t="s">
        <v>1108</v>
      </c>
      <c r="D553" s="62" t="s">
        <v>201</v>
      </c>
      <c r="E553" s="84">
        <f>Лист1!F553*$E$9</f>
        <v>937.24999999999989</v>
      </c>
      <c r="F553" s="14">
        <f t="shared" si="29"/>
        <v>1124.6999999999998</v>
      </c>
      <c r="J553" s="85">
        <f t="shared" si="27"/>
        <v>1077.8374999999999</v>
      </c>
      <c r="K553" s="85">
        <f t="shared" si="28"/>
        <v>1293.4049999999997</v>
      </c>
      <c r="L553" s="94">
        <v>1077.8374999999999</v>
      </c>
      <c r="M553" s="94">
        <v>1293.4049999999997</v>
      </c>
    </row>
    <row r="554" spans="1:13" ht="15.6">
      <c r="A554" s="60">
        <v>12</v>
      </c>
      <c r="B554" s="61"/>
      <c r="C554" s="61" t="s">
        <v>1109</v>
      </c>
      <c r="D554" s="62" t="s">
        <v>276</v>
      </c>
      <c r="E554" s="84">
        <f>Лист1!F554*$E$9</f>
        <v>2902.6</v>
      </c>
      <c r="F554" s="14">
        <f t="shared" si="29"/>
        <v>3483.12</v>
      </c>
      <c r="J554" s="85">
        <f t="shared" si="27"/>
        <v>3337.99</v>
      </c>
      <c r="K554" s="85">
        <f t="shared" si="28"/>
        <v>4005.5879999999997</v>
      </c>
      <c r="L554" s="94">
        <v>3337.99</v>
      </c>
      <c r="M554" s="94">
        <v>4005.5879999999997</v>
      </c>
    </row>
    <row r="555" spans="1:13" ht="15.6">
      <c r="A555" s="60">
        <v>13</v>
      </c>
      <c r="B555" s="61"/>
      <c r="C555" s="61" t="s">
        <v>1110</v>
      </c>
      <c r="D555" s="62" t="s">
        <v>563</v>
      </c>
      <c r="E555" s="84">
        <f>Лист1!F555*$E$9</f>
        <v>7287.5499999999993</v>
      </c>
      <c r="F555" s="14">
        <f t="shared" si="29"/>
        <v>8745.06</v>
      </c>
      <c r="J555" s="85">
        <f t="shared" si="27"/>
        <v>8380.682499999999</v>
      </c>
      <c r="K555" s="85">
        <f t="shared" si="28"/>
        <v>10056.818999999998</v>
      </c>
      <c r="L555" s="94">
        <v>8380.682499999999</v>
      </c>
      <c r="M555" s="94">
        <v>10056.818999999998</v>
      </c>
    </row>
    <row r="556" spans="1:13" ht="15.6">
      <c r="A556" s="60">
        <v>14</v>
      </c>
      <c r="B556" s="61"/>
      <c r="C556" s="61" t="s">
        <v>1111</v>
      </c>
      <c r="D556" s="62" t="s">
        <v>61</v>
      </c>
      <c r="E556" s="84">
        <f>Лист1!F556*$E$9</f>
        <v>1152.3</v>
      </c>
      <c r="F556" s="14">
        <f t="shared" si="29"/>
        <v>1382.76</v>
      </c>
      <c r="J556" s="85">
        <f t="shared" si="27"/>
        <v>1325.1449999999998</v>
      </c>
      <c r="K556" s="85">
        <f t="shared" si="28"/>
        <v>1590.1739999999998</v>
      </c>
      <c r="L556" s="94">
        <v>1325.1449999999998</v>
      </c>
      <c r="M556" s="94">
        <v>1590.1739999999998</v>
      </c>
    </row>
    <row r="557" spans="1:13" ht="15.6">
      <c r="A557" s="60">
        <v>15</v>
      </c>
      <c r="B557" s="61"/>
      <c r="C557" s="61" t="s">
        <v>1112</v>
      </c>
      <c r="D557" s="62" t="s">
        <v>61</v>
      </c>
      <c r="E557" s="84">
        <f>Лист1!F557*$E$9</f>
        <v>2170.0499999999997</v>
      </c>
      <c r="F557" s="14">
        <f t="shared" si="29"/>
        <v>2604.0599999999995</v>
      </c>
      <c r="J557" s="85">
        <f t="shared" si="27"/>
        <v>2495.5574999999994</v>
      </c>
      <c r="K557" s="85">
        <f t="shared" si="28"/>
        <v>2994.6689999999994</v>
      </c>
      <c r="L557" s="94">
        <v>2495.5574999999994</v>
      </c>
      <c r="M557" s="94">
        <v>2994.6689999999994</v>
      </c>
    </row>
    <row r="558" spans="1:13" ht="15.6">
      <c r="A558" s="60">
        <v>16</v>
      </c>
      <c r="B558" s="61"/>
      <c r="C558" s="61" t="s">
        <v>1113</v>
      </c>
      <c r="D558" s="62" t="s">
        <v>1114</v>
      </c>
      <c r="E558" s="84">
        <f>Лист1!F558*$E$9</f>
        <v>166931.69999999998</v>
      </c>
      <c r="F558" s="14">
        <f t="shared" si="29"/>
        <v>200318.03999999998</v>
      </c>
      <c r="J558" s="85">
        <f t="shared" si="27"/>
        <v>191971.45499999996</v>
      </c>
      <c r="K558" s="85">
        <f t="shared" si="28"/>
        <v>230365.74599999996</v>
      </c>
      <c r="L558" s="94">
        <v>191971.45499999996</v>
      </c>
      <c r="M558" s="94">
        <v>230365.74599999996</v>
      </c>
    </row>
    <row r="559" spans="1:13" ht="15.6">
      <c r="A559" s="60">
        <v>17</v>
      </c>
      <c r="B559" s="61"/>
      <c r="C559" s="61" t="s">
        <v>1115</v>
      </c>
      <c r="D559" s="62" t="s">
        <v>909</v>
      </c>
      <c r="E559" s="84">
        <f>Лист1!F559*$E$9</f>
        <v>5520</v>
      </c>
      <c r="F559" s="14">
        <f t="shared" si="29"/>
        <v>6624</v>
      </c>
      <c r="J559" s="85">
        <f t="shared" si="27"/>
        <v>6347.9999999999991</v>
      </c>
      <c r="K559" s="85">
        <f t="shared" si="28"/>
        <v>7617.5999999999985</v>
      </c>
      <c r="L559" s="94">
        <v>6347.9999999999991</v>
      </c>
      <c r="M559" s="94">
        <v>7617.5999999999985</v>
      </c>
    </row>
    <row r="560" spans="1:13" ht="15.6">
      <c r="A560" s="60">
        <v>18</v>
      </c>
      <c r="B560" s="61"/>
      <c r="C560" s="61" t="s">
        <v>1116</v>
      </c>
      <c r="D560" s="62" t="s">
        <v>1117</v>
      </c>
      <c r="E560" s="84">
        <f>Лист1!F560*$E$9</f>
        <v>30103.55</v>
      </c>
      <c r="F560" s="14">
        <f t="shared" si="29"/>
        <v>36124.259999999995</v>
      </c>
      <c r="J560" s="85">
        <f t="shared" si="27"/>
        <v>34619.082499999997</v>
      </c>
      <c r="K560" s="85">
        <f t="shared" si="28"/>
        <v>41542.898999999998</v>
      </c>
      <c r="L560" s="94">
        <v>34619.082499999997</v>
      </c>
      <c r="M560" s="94">
        <v>41542.898999999998</v>
      </c>
    </row>
    <row r="561" spans="1:13" ht="15.6">
      <c r="A561" s="60">
        <v>19</v>
      </c>
      <c r="B561" s="61"/>
      <c r="C561" s="61" t="s">
        <v>1118</v>
      </c>
      <c r="D561" s="62" t="s">
        <v>1119</v>
      </c>
      <c r="E561" s="84">
        <f>Лист1!F561*$E$9</f>
        <v>387.54999999999995</v>
      </c>
      <c r="F561" s="14">
        <f t="shared" si="29"/>
        <v>465.05999999999995</v>
      </c>
      <c r="J561" s="85">
        <f t="shared" si="27"/>
        <v>445.68249999999989</v>
      </c>
      <c r="K561" s="85">
        <f t="shared" si="28"/>
        <v>534.81899999999985</v>
      </c>
      <c r="L561" s="94">
        <v>445.68249999999989</v>
      </c>
      <c r="M561" s="94">
        <v>534.81899999999985</v>
      </c>
    </row>
    <row r="562" spans="1:13" ht="15.6">
      <c r="A562" s="60">
        <v>20</v>
      </c>
      <c r="B562" s="61"/>
      <c r="C562" s="61" t="s">
        <v>1120</v>
      </c>
      <c r="D562" s="62" t="s">
        <v>1121</v>
      </c>
      <c r="E562" s="84">
        <f>Лист1!F562*$E$9</f>
        <v>3815.7</v>
      </c>
      <c r="F562" s="14">
        <f t="shared" si="29"/>
        <v>4578.8399999999992</v>
      </c>
      <c r="J562" s="85">
        <f t="shared" si="27"/>
        <v>4388.0549999999994</v>
      </c>
      <c r="K562" s="85">
        <f t="shared" si="28"/>
        <v>5265.6659999999993</v>
      </c>
      <c r="L562" s="94">
        <v>4388.0549999999994</v>
      </c>
      <c r="M562" s="94">
        <v>5265.6659999999993</v>
      </c>
    </row>
    <row r="563" spans="1:13" ht="15.6">
      <c r="A563" s="60">
        <v>21</v>
      </c>
      <c r="B563" s="61"/>
      <c r="C563" s="61" t="s">
        <v>1122</v>
      </c>
      <c r="D563" s="62" t="s">
        <v>315</v>
      </c>
      <c r="E563" s="84">
        <f>Лист1!F563*$E$9</f>
        <v>9404.6999999999989</v>
      </c>
      <c r="F563" s="14">
        <f t="shared" si="29"/>
        <v>11285.639999999998</v>
      </c>
      <c r="J563" s="85">
        <f t="shared" si="27"/>
        <v>10815.404999999997</v>
      </c>
      <c r="K563" s="85">
        <f t="shared" si="28"/>
        <v>12978.485999999995</v>
      </c>
      <c r="L563" s="94">
        <v>10815.404999999997</v>
      </c>
      <c r="M563" s="94">
        <v>12978.485999999995</v>
      </c>
    </row>
    <row r="564" spans="1:13" ht="15.6">
      <c r="A564" s="60">
        <v>22</v>
      </c>
      <c r="B564" s="61"/>
      <c r="C564" s="61" t="s">
        <v>1123</v>
      </c>
      <c r="D564" s="62" t="s">
        <v>803</v>
      </c>
      <c r="E564" s="84">
        <f>Лист1!F564*$E$9</f>
        <v>2102.1999999999998</v>
      </c>
      <c r="F564" s="14">
        <f t="shared" si="29"/>
        <v>2522.64</v>
      </c>
      <c r="J564" s="85">
        <f t="shared" si="27"/>
        <v>2417.5299999999997</v>
      </c>
      <c r="K564" s="85">
        <f t="shared" si="28"/>
        <v>2901.0359999999996</v>
      </c>
      <c r="L564" s="94">
        <v>2417.5299999999997</v>
      </c>
      <c r="M564" s="94">
        <v>2901.0359999999996</v>
      </c>
    </row>
    <row r="565" spans="1:13" ht="15.6">
      <c r="A565" s="60">
        <v>23</v>
      </c>
      <c r="B565" s="61"/>
      <c r="C565" s="61" t="s">
        <v>1124</v>
      </c>
      <c r="D565" s="62" t="s">
        <v>1125</v>
      </c>
      <c r="E565" s="84">
        <f>Лист1!F565*$E$9</f>
        <v>466.9</v>
      </c>
      <c r="F565" s="14">
        <f t="shared" si="29"/>
        <v>560.28</v>
      </c>
      <c r="J565" s="85">
        <f t="shared" si="27"/>
        <v>536.93499999999995</v>
      </c>
      <c r="K565" s="85">
        <f t="shared" si="28"/>
        <v>644.32199999999989</v>
      </c>
      <c r="L565" s="94">
        <v>536.93499999999995</v>
      </c>
      <c r="M565" s="94">
        <v>644.32199999999989</v>
      </c>
    </row>
    <row r="566" spans="1:13" ht="15.6">
      <c r="A566" s="60">
        <v>24</v>
      </c>
      <c r="B566" s="61"/>
      <c r="C566" s="61" t="s">
        <v>1126</v>
      </c>
      <c r="D566" s="62" t="s">
        <v>1127</v>
      </c>
      <c r="E566" s="84">
        <f>Лист1!F566*$E$9</f>
        <v>1929.6999999999998</v>
      </c>
      <c r="F566" s="14">
        <f t="shared" si="29"/>
        <v>2315.64</v>
      </c>
      <c r="J566" s="85">
        <f t="shared" si="27"/>
        <v>2219.1549999999997</v>
      </c>
      <c r="K566" s="85">
        <f t="shared" si="28"/>
        <v>2662.9859999999994</v>
      </c>
      <c r="L566" s="94">
        <v>2219.1549999999997</v>
      </c>
      <c r="M566" s="94">
        <v>2662.9859999999994</v>
      </c>
    </row>
    <row r="567" spans="1:13" ht="15.6">
      <c r="A567" s="60">
        <v>25</v>
      </c>
      <c r="B567" s="61"/>
      <c r="C567" s="61" t="s">
        <v>1128</v>
      </c>
      <c r="D567" s="62" t="s">
        <v>777</v>
      </c>
      <c r="E567" s="84">
        <f>Лист1!F567*$E$9</f>
        <v>36216.949999999997</v>
      </c>
      <c r="F567" s="14">
        <f t="shared" si="29"/>
        <v>43460.34</v>
      </c>
      <c r="J567" s="85">
        <f t="shared" si="27"/>
        <v>41649.492499999993</v>
      </c>
      <c r="K567" s="85">
        <f t="shared" si="28"/>
        <v>49979.390999999989</v>
      </c>
      <c r="L567" s="94">
        <v>41649.492499999993</v>
      </c>
      <c r="M567" s="94">
        <v>49979.390999999989</v>
      </c>
    </row>
    <row r="568" spans="1:13" ht="15.6">
      <c r="A568" s="60">
        <v>26</v>
      </c>
      <c r="B568" s="61"/>
      <c r="C568" s="61" t="s">
        <v>1129</v>
      </c>
      <c r="D568" s="62" t="s">
        <v>1130</v>
      </c>
      <c r="E568" s="84">
        <f>Лист1!F568*$E$9</f>
        <v>67007.049999999988</v>
      </c>
      <c r="F568" s="14">
        <f t="shared" si="29"/>
        <v>80408.459999999977</v>
      </c>
      <c r="J568" s="85">
        <f t="shared" si="27"/>
        <v>77058.107499999984</v>
      </c>
      <c r="K568" s="85">
        <f t="shared" si="28"/>
        <v>92469.728999999978</v>
      </c>
      <c r="L568" s="94">
        <v>77058.107499999984</v>
      </c>
      <c r="M568" s="94">
        <v>92469.728999999978</v>
      </c>
    </row>
    <row r="569" spans="1:13" ht="15.6">
      <c r="A569" s="60">
        <v>27</v>
      </c>
      <c r="B569" s="61"/>
      <c r="C569" s="61" t="s">
        <v>1131</v>
      </c>
      <c r="D569" s="62" t="s">
        <v>1132</v>
      </c>
      <c r="E569" s="84">
        <f>Лист1!F569*$E$9</f>
        <v>2286.1999999999998</v>
      </c>
      <c r="F569" s="14">
        <f t="shared" si="29"/>
        <v>2743.4399999999996</v>
      </c>
      <c r="J569" s="85">
        <f t="shared" si="27"/>
        <v>2629.1299999999997</v>
      </c>
      <c r="K569" s="85">
        <f t="shared" si="28"/>
        <v>3154.9559999999997</v>
      </c>
      <c r="L569" s="94">
        <v>2629.1299999999997</v>
      </c>
      <c r="M569" s="94">
        <v>3154.9559999999997</v>
      </c>
    </row>
    <row r="570" spans="1:13" ht="15.6">
      <c r="A570" s="60">
        <v>28</v>
      </c>
      <c r="B570" s="61"/>
      <c r="C570" s="61" t="s">
        <v>1133</v>
      </c>
      <c r="D570" s="62" t="s">
        <v>1127</v>
      </c>
      <c r="E570" s="84">
        <f>Лист1!F570*$E$9</f>
        <v>2217.1999999999998</v>
      </c>
      <c r="F570" s="14">
        <f t="shared" si="29"/>
        <v>2660.64</v>
      </c>
      <c r="J570" s="85">
        <f t="shared" si="27"/>
        <v>2549.7799999999997</v>
      </c>
      <c r="K570" s="85">
        <f t="shared" si="28"/>
        <v>3059.7359999999994</v>
      </c>
      <c r="L570" s="94">
        <v>2549.7799999999997</v>
      </c>
      <c r="M570" s="94">
        <v>3059.7359999999994</v>
      </c>
    </row>
    <row r="571" spans="1:13" ht="15.6">
      <c r="A571" s="60">
        <v>29</v>
      </c>
      <c r="B571" s="61"/>
      <c r="C571" s="61" t="s">
        <v>1134</v>
      </c>
      <c r="D571" s="62" t="s">
        <v>407</v>
      </c>
      <c r="E571" s="84">
        <f>Лист1!F571*$E$9</f>
        <v>14279.55</v>
      </c>
      <c r="F571" s="14">
        <f t="shared" si="29"/>
        <v>17135.46</v>
      </c>
      <c r="J571" s="85">
        <f t="shared" si="27"/>
        <v>16421.482499999998</v>
      </c>
      <c r="K571" s="85">
        <f t="shared" si="28"/>
        <v>19705.778999999999</v>
      </c>
      <c r="L571" s="94">
        <v>16421.482499999998</v>
      </c>
      <c r="M571" s="94">
        <v>19705.778999999999</v>
      </c>
    </row>
    <row r="572" spans="1:13" ht="15.6">
      <c r="A572" s="60">
        <v>30</v>
      </c>
      <c r="B572" s="61"/>
      <c r="C572" s="61" t="s">
        <v>1135</v>
      </c>
      <c r="D572" s="62" t="s">
        <v>1136</v>
      </c>
      <c r="E572" s="84">
        <f>Лист1!F572*$E$9</f>
        <v>676.19999999999993</v>
      </c>
      <c r="F572" s="14">
        <f t="shared" si="29"/>
        <v>811.43999999999994</v>
      </c>
      <c r="J572" s="85">
        <f t="shared" si="27"/>
        <v>777.62999999999988</v>
      </c>
      <c r="K572" s="85">
        <f t="shared" si="28"/>
        <v>933.15599999999984</v>
      </c>
      <c r="L572" s="94">
        <v>777.62999999999988</v>
      </c>
      <c r="M572" s="94">
        <v>933.15599999999984</v>
      </c>
    </row>
    <row r="573" spans="1:13" ht="15.6">
      <c r="A573" s="60">
        <v>31</v>
      </c>
      <c r="B573" s="61"/>
      <c r="C573" s="61" t="s">
        <v>1137</v>
      </c>
      <c r="D573" s="62" t="s">
        <v>276</v>
      </c>
      <c r="E573" s="84">
        <f>Лист1!F573*$E$9</f>
        <v>343.84999999999997</v>
      </c>
      <c r="F573" s="14">
        <f t="shared" si="29"/>
        <v>412.61999999999995</v>
      </c>
      <c r="J573" s="85">
        <f t="shared" si="27"/>
        <v>395.42749999999995</v>
      </c>
      <c r="K573" s="85">
        <f t="shared" si="28"/>
        <v>474.51299999999992</v>
      </c>
      <c r="L573" s="94">
        <v>395.42749999999995</v>
      </c>
      <c r="M573" s="94">
        <v>474.51299999999992</v>
      </c>
    </row>
    <row r="574" spans="1:13" ht="15.6">
      <c r="A574" s="60">
        <v>32</v>
      </c>
      <c r="B574" s="61"/>
      <c r="C574" s="61" t="s">
        <v>1138</v>
      </c>
      <c r="D574" s="62" t="s">
        <v>276</v>
      </c>
      <c r="E574" s="84">
        <f>Лист1!F574*$E$9</f>
        <v>343.84999999999997</v>
      </c>
      <c r="F574" s="14">
        <f t="shared" si="29"/>
        <v>412.61999999999995</v>
      </c>
      <c r="J574" s="85">
        <f t="shared" si="27"/>
        <v>395.42749999999995</v>
      </c>
      <c r="K574" s="85">
        <f t="shared" si="28"/>
        <v>474.51299999999992</v>
      </c>
      <c r="L574" s="94">
        <v>395.42749999999995</v>
      </c>
      <c r="M574" s="94">
        <v>474.51299999999992</v>
      </c>
    </row>
    <row r="575" spans="1:13" ht="15.6">
      <c r="A575" s="60">
        <v>33</v>
      </c>
      <c r="B575" s="61"/>
      <c r="C575" s="61" t="s">
        <v>1139</v>
      </c>
      <c r="D575" s="62" t="s">
        <v>61</v>
      </c>
      <c r="E575" s="84">
        <f>Лист1!F575*$E$9</f>
        <v>902.74999999999989</v>
      </c>
      <c r="F575" s="14">
        <f t="shared" ref="F575:F606" si="30">E575*$G$10</f>
        <v>1083.2999999999997</v>
      </c>
      <c r="J575" s="85">
        <f t="shared" si="27"/>
        <v>1038.1624999999997</v>
      </c>
      <c r="K575" s="85">
        <f t="shared" si="28"/>
        <v>1245.7949999999996</v>
      </c>
      <c r="L575" s="94">
        <v>1038.1624999999997</v>
      </c>
      <c r="M575" s="94">
        <v>1245.7949999999996</v>
      </c>
    </row>
    <row r="576" spans="1:13" ht="15.6">
      <c r="A576" s="60">
        <v>34</v>
      </c>
      <c r="B576" s="61"/>
      <c r="C576" s="61" t="s">
        <v>1140</v>
      </c>
      <c r="D576" s="62" t="s">
        <v>61</v>
      </c>
      <c r="E576" s="84">
        <f>Лист1!F576*$E$9</f>
        <v>855.59999999999991</v>
      </c>
      <c r="F576" s="14">
        <f t="shared" si="30"/>
        <v>1026.7199999999998</v>
      </c>
      <c r="J576" s="85">
        <f t="shared" si="27"/>
        <v>983.93999999999983</v>
      </c>
      <c r="K576" s="85">
        <f t="shared" si="28"/>
        <v>1180.7279999999998</v>
      </c>
      <c r="L576" s="94">
        <v>983.93999999999983</v>
      </c>
      <c r="M576" s="94">
        <v>1180.7279999999998</v>
      </c>
    </row>
    <row r="577" spans="1:13" ht="15.6">
      <c r="A577" s="60">
        <v>35</v>
      </c>
      <c r="B577" s="61" t="s">
        <v>1141</v>
      </c>
      <c r="C577" s="61" t="s">
        <v>1142</v>
      </c>
      <c r="D577" s="62" t="s">
        <v>1143</v>
      </c>
      <c r="E577" s="84">
        <f>Лист1!F577*$E$9</f>
        <v>26173.999999999996</v>
      </c>
      <c r="F577" s="14">
        <f t="shared" si="30"/>
        <v>31408.799999999996</v>
      </c>
      <c r="J577" s="85">
        <f t="shared" si="27"/>
        <v>30100.099999999995</v>
      </c>
      <c r="K577" s="85">
        <f t="shared" si="28"/>
        <v>36120.119999999995</v>
      </c>
      <c r="L577" s="94">
        <v>30100.099999999995</v>
      </c>
      <c r="M577" s="94">
        <v>36120.119999999995</v>
      </c>
    </row>
    <row r="578" spans="1:13" ht="15.6">
      <c r="A578" s="60">
        <v>36</v>
      </c>
      <c r="B578" s="61"/>
      <c r="C578" s="61" t="s">
        <v>1144</v>
      </c>
      <c r="D578" s="62" t="s">
        <v>1145</v>
      </c>
      <c r="E578" s="84">
        <f>Лист1!F578*$E$9</f>
        <v>571.54999999999995</v>
      </c>
      <c r="F578" s="14">
        <f t="shared" si="30"/>
        <v>685.8599999999999</v>
      </c>
      <c r="J578" s="85">
        <f t="shared" si="27"/>
        <v>657.28249999999991</v>
      </c>
      <c r="K578" s="85">
        <f t="shared" si="28"/>
        <v>788.73899999999992</v>
      </c>
      <c r="L578" s="94">
        <v>657.28249999999991</v>
      </c>
      <c r="M578" s="94">
        <v>788.73899999999992</v>
      </c>
    </row>
    <row r="579" spans="1:13" ht="15.6">
      <c r="A579" s="60">
        <v>37</v>
      </c>
      <c r="B579" s="61"/>
      <c r="C579" s="61" t="s">
        <v>1146</v>
      </c>
      <c r="D579" s="62" t="s">
        <v>1147</v>
      </c>
      <c r="E579" s="84">
        <f>Лист1!F579*$E$9</f>
        <v>2971.6</v>
      </c>
      <c r="F579" s="14">
        <f t="shared" si="30"/>
        <v>3565.9199999999996</v>
      </c>
      <c r="J579" s="85">
        <f t="shared" si="27"/>
        <v>3417.3399999999997</v>
      </c>
      <c r="K579" s="85">
        <f t="shared" si="28"/>
        <v>4100.8079999999991</v>
      </c>
      <c r="L579" s="94">
        <v>3417.3399999999997</v>
      </c>
      <c r="M579" s="94">
        <v>4100.8079999999991</v>
      </c>
    </row>
    <row r="580" spans="1:13" ht="15.6">
      <c r="A580" s="60">
        <v>38</v>
      </c>
      <c r="B580" s="61"/>
      <c r="C580" s="61" t="s">
        <v>1148</v>
      </c>
      <c r="D580" s="62" t="s">
        <v>1149</v>
      </c>
      <c r="E580" s="84">
        <f>Лист1!F580*$E$9</f>
        <v>2558.75</v>
      </c>
      <c r="F580" s="14">
        <f t="shared" si="30"/>
        <v>3070.5</v>
      </c>
      <c r="J580" s="85">
        <f t="shared" si="27"/>
        <v>2942.5625</v>
      </c>
      <c r="K580" s="85">
        <f t="shared" si="28"/>
        <v>3531.0749999999998</v>
      </c>
      <c r="L580" s="94">
        <v>2942.5625</v>
      </c>
      <c r="M580" s="94">
        <v>3531.0749999999998</v>
      </c>
    </row>
    <row r="581" spans="1:13" ht="15.6">
      <c r="A581" s="60">
        <v>39</v>
      </c>
      <c r="B581" s="61"/>
      <c r="C581" s="61" t="s">
        <v>1150</v>
      </c>
      <c r="D581" s="62" t="s">
        <v>1151</v>
      </c>
      <c r="E581" s="84">
        <f>Лист1!F581*$E$9</f>
        <v>251.85</v>
      </c>
      <c r="F581" s="14">
        <f t="shared" si="30"/>
        <v>302.21999999999997</v>
      </c>
      <c r="J581" s="85">
        <f t="shared" si="27"/>
        <v>289.6275</v>
      </c>
      <c r="K581" s="85">
        <f t="shared" si="28"/>
        <v>347.553</v>
      </c>
      <c r="L581" s="94">
        <v>289.6275</v>
      </c>
      <c r="M581" s="94">
        <v>347.553</v>
      </c>
    </row>
    <row r="582" spans="1:13" ht="15.6">
      <c r="A582" s="60">
        <v>40</v>
      </c>
      <c r="B582" s="63" t="s">
        <v>1152</v>
      </c>
      <c r="C582" s="61" t="s">
        <v>1153</v>
      </c>
      <c r="D582" s="62" t="s">
        <v>1154</v>
      </c>
      <c r="E582" s="84">
        <f>Лист1!F582*$E$9</f>
        <v>7323.2</v>
      </c>
      <c r="F582" s="14">
        <f t="shared" si="30"/>
        <v>8787.84</v>
      </c>
      <c r="J582" s="85">
        <f t="shared" si="27"/>
        <v>8421.6799999999985</v>
      </c>
      <c r="K582" s="85">
        <f t="shared" si="28"/>
        <v>10106.015999999998</v>
      </c>
      <c r="L582" s="94">
        <v>8421.6799999999985</v>
      </c>
      <c r="M582" s="94">
        <v>10106.015999999998</v>
      </c>
    </row>
    <row r="583" spans="1:13" ht="15.6">
      <c r="A583" s="60">
        <v>41</v>
      </c>
      <c r="B583" s="61"/>
      <c r="C583" s="61" t="s">
        <v>1155</v>
      </c>
      <c r="D583" s="62" t="s">
        <v>61</v>
      </c>
      <c r="E583" s="84">
        <f>Лист1!F583*$E$9</f>
        <v>1474.3</v>
      </c>
      <c r="F583" s="14">
        <f t="shared" si="30"/>
        <v>1769.1599999999999</v>
      </c>
      <c r="J583" s="85">
        <f t="shared" si="27"/>
        <v>1695.4449999999997</v>
      </c>
      <c r="K583" s="85">
        <f t="shared" si="28"/>
        <v>2034.5339999999997</v>
      </c>
      <c r="L583" s="94">
        <v>1695.4449999999997</v>
      </c>
      <c r="M583" s="94">
        <v>2034.5339999999997</v>
      </c>
    </row>
    <row r="584" spans="1:13" ht="15.6">
      <c r="A584" s="60">
        <v>42</v>
      </c>
      <c r="B584" s="61"/>
      <c r="C584" s="17" t="s">
        <v>1156</v>
      </c>
      <c r="D584" s="64" t="s">
        <v>1157</v>
      </c>
      <c r="E584" s="84">
        <f>Лист1!F584*$E$9</f>
        <v>130781.45</v>
      </c>
      <c r="F584" s="14">
        <f t="shared" si="30"/>
        <v>156937.74</v>
      </c>
      <c r="J584" s="85">
        <f t="shared" si="27"/>
        <v>150398.66749999998</v>
      </c>
      <c r="K584" s="85">
        <f t="shared" si="28"/>
        <v>180478.40099999998</v>
      </c>
      <c r="L584" s="94">
        <v>150398.66749999998</v>
      </c>
      <c r="M584" s="94">
        <v>180478.40099999998</v>
      </c>
    </row>
    <row r="585" spans="1:13" ht="15.6">
      <c r="A585" s="60">
        <v>43</v>
      </c>
      <c r="B585" s="17" t="s">
        <v>1158</v>
      </c>
      <c r="C585" s="17" t="s">
        <v>1156</v>
      </c>
      <c r="D585" s="64" t="s">
        <v>1159</v>
      </c>
      <c r="E585" s="84">
        <f>Лист1!F585*$E$9</f>
        <v>191733.74999999997</v>
      </c>
      <c r="F585" s="14">
        <f t="shared" si="30"/>
        <v>230080.49999999997</v>
      </c>
      <c r="J585" s="85">
        <f t="shared" si="27"/>
        <v>220493.81249999994</v>
      </c>
      <c r="K585" s="85">
        <f t="shared" si="28"/>
        <v>264592.5749999999</v>
      </c>
      <c r="L585" s="94">
        <v>220493.81249999994</v>
      </c>
      <c r="M585" s="94">
        <v>264592.5749999999</v>
      </c>
    </row>
    <row r="586" spans="1:13" ht="15.6">
      <c r="A586" s="60">
        <v>44</v>
      </c>
      <c r="B586" s="61"/>
      <c r="C586" s="61" t="s">
        <v>1160</v>
      </c>
      <c r="D586" s="62" t="s">
        <v>61</v>
      </c>
      <c r="E586" s="84">
        <f>Лист1!F586*$E$9</f>
        <v>69</v>
      </c>
      <c r="F586" s="14">
        <f t="shared" si="30"/>
        <v>82.8</v>
      </c>
      <c r="J586" s="85">
        <f t="shared" si="27"/>
        <v>79.349999999999994</v>
      </c>
      <c r="K586" s="85">
        <f t="shared" si="28"/>
        <v>95.219999999999985</v>
      </c>
      <c r="L586" s="94">
        <v>79.349999999999994</v>
      </c>
      <c r="M586" s="94">
        <v>95.219999999999985</v>
      </c>
    </row>
    <row r="587" spans="1:13" ht="15.6">
      <c r="A587" s="60">
        <v>45</v>
      </c>
      <c r="B587" s="61" t="s">
        <v>1161</v>
      </c>
      <c r="C587" s="61" t="s">
        <v>1162</v>
      </c>
      <c r="D587" s="62" t="s">
        <v>61</v>
      </c>
      <c r="E587" s="84">
        <f>Лист1!F587*$E$9</f>
        <v>69</v>
      </c>
      <c r="F587" s="14">
        <f t="shared" si="30"/>
        <v>82.8</v>
      </c>
      <c r="J587" s="85">
        <f t="shared" si="27"/>
        <v>79.349999999999994</v>
      </c>
      <c r="K587" s="85">
        <f t="shared" si="28"/>
        <v>95.219999999999985</v>
      </c>
      <c r="L587" s="94">
        <v>79.349999999999994</v>
      </c>
      <c r="M587" s="94">
        <v>95.219999999999985</v>
      </c>
    </row>
    <row r="588" spans="1:13" ht="15.6">
      <c r="A588" s="60">
        <v>46</v>
      </c>
      <c r="B588" s="61" t="s">
        <v>1163</v>
      </c>
      <c r="C588" s="61" t="s">
        <v>1164</v>
      </c>
      <c r="D588" s="62" t="s">
        <v>61</v>
      </c>
      <c r="E588" s="84">
        <f>Лист1!F588*$E$9</f>
        <v>69</v>
      </c>
      <c r="F588" s="14">
        <f t="shared" si="30"/>
        <v>82.8</v>
      </c>
      <c r="J588" s="85">
        <f t="shared" si="27"/>
        <v>79.349999999999994</v>
      </c>
      <c r="K588" s="85">
        <f t="shared" si="28"/>
        <v>95.219999999999985</v>
      </c>
      <c r="L588" s="94">
        <v>79.349999999999994</v>
      </c>
      <c r="M588" s="94">
        <v>95.219999999999985</v>
      </c>
    </row>
    <row r="589" spans="1:13" ht="15.6">
      <c r="A589" s="60">
        <v>47</v>
      </c>
      <c r="B589" s="61" t="s">
        <v>1165</v>
      </c>
      <c r="C589" s="61" t="s">
        <v>1166</v>
      </c>
      <c r="D589" s="62" t="s">
        <v>1167</v>
      </c>
      <c r="E589" s="84">
        <f>Лист1!F589*$E$9</f>
        <v>357.65</v>
      </c>
      <c r="F589" s="14">
        <f t="shared" si="30"/>
        <v>429.17999999999995</v>
      </c>
      <c r="J589" s="85">
        <f t="shared" si="27"/>
        <v>411.29749999999996</v>
      </c>
      <c r="K589" s="85">
        <f t="shared" si="28"/>
        <v>493.5569999999999</v>
      </c>
      <c r="L589" s="94">
        <v>411.29749999999996</v>
      </c>
      <c r="M589" s="94">
        <v>493.5569999999999</v>
      </c>
    </row>
    <row r="590" spans="1:13" ht="15.6">
      <c r="A590" s="60">
        <v>48</v>
      </c>
      <c r="B590" s="61"/>
      <c r="C590" s="61" t="s">
        <v>1168</v>
      </c>
      <c r="D590" s="62" t="s">
        <v>1169</v>
      </c>
      <c r="E590" s="84">
        <f>Лист1!F590*$E$9</f>
        <v>130781.45</v>
      </c>
      <c r="F590" s="14">
        <f t="shared" si="30"/>
        <v>156937.74</v>
      </c>
      <c r="J590" s="85">
        <f t="shared" ref="J590:J653" si="31">E590*1.15</f>
        <v>150398.66749999998</v>
      </c>
      <c r="K590" s="85">
        <f t="shared" ref="K590:K653" si="32">J590*1.2</f>
        <v>180478.40099999998</v>
      </c>
      <c r="L590" s="94">
        <v>150398.66749999998</v>
      </c>
      <c r="M590" s="94">
        <v>180478.40099999998</v>
      </c>
    </row>
    <row r="591" spans="1:13" ht="15.6">
      <c r="A591" s="60">
        <v>49</v>
      </c>
      <c r="B591" s="61"/>
      <c r="C591" s="61" t="s">
        <v>1168</v>
      </c>
      <c r="D591" s="62" t="s">
        <v>1170</v>
      </c>
      <c r="E591" s="84">
        <f>Лист1!F591*$E$9</f>
        <v>191733.74999999997</v>
      </c>
      <c r="F591" s="14">
        <f t="shared" si="30"/>
        <v>230080.49999999997</v>
      </c>
      <c r="J591" s="85">
        <f t="shared" si="31"/>
        <v>220493.81249999994</v>
      </c>
      <c r="K591" s="85">
        <f t="shared" si="32"/>
        <v>264592.5749999999</v>
      </c>
      <c r="L591" s="94">
        <v>220493.81249999994</v>
      </c>
      <c r="M591" s="94">
        <v>264592.5749999999</v>
      </c>
    </row>
    <row r="592" spans="1:13" ht="15.6">
      <c r="A592" s="60">
        <v>50</v>
      </c>
      <c r="B592" s="61"/>
      <c r="C592" s="61" t="s">
        <v>1171</v>
      </c>
      <c r="D592" s="62" t="s">
        <v>1172</v>
      </c>
      <c r="E592" s="84">
        <f>Лист1!F592*$E$9</f>
        <v>128542.39999999999</v>
      </c>
      <c r="F592" s="14">
        <f t="shared" si="30"/>
        <v>154250.87999999998</v>
      </c>
      <c r="J592" s="85">
        <f t="shared" si="31"/>
        <v>147823.75999999998</v>
      </c>
      <c r="K592" s="85">
        <f t="shared" si="32"/>
        <v>177388.51199999996</v>
      </c>
      <c r="L592" s="94">
        <v>147823.75999999998</v>
      </c>
      <c r="M592" s="94">
        <v>177388.51199999996</v>
      </c>
    </row>
    <row r="593" spans="1:13" ht="15.6">
      <c r="A593" s="60">
        <v>51</v>
      </c>
      <c r="B593" s="61"/>
      <c r="C593" s="61" t="s">
        <v>1171</v>
      </c>
      <c r="D593" s="62" t="s">
        <v>1173</v>
      </c>
      <c r="E593" s="84">
        <f>Лист1!F593*$E$9</f>
        <v>184892.4</v>
      </c>
      <c r="F593" s="14">
        <f t="shared" si="30"/>
        <v>221870.87999999998</v>
      </c>
      <c r="J593" s="85">
        <f t="shared" si="31"/>
        <v>212626.25999999998</v>
      </c>
      <c r="K593" s="85">
        <f t="shared" si="32"/>
        <v>255151.51199999996</v>
      </c>
      <c r="L593" s="94">
        <v>212626.25999999998</v>
      </c>
      <c r="M593" s="94">
        <v>255151.51199999996</v>
      </c>
    </row>
    <row r="594" spans="1:13" ht="15.6">
      <c r="A594" s="60">
        <v>52</v>
      </c>
      <c r="B594" s="61" t="s">
        <v>1174</v>
      </c>
      <c r="C594" s="61" t="s">
        <v>1175</v>
      </c>
      <c r="D594" s="62" t="s">
        <v>1176</v>
      </c>
      <c r="E594" s="84">
        <f>Лист1!F594*$E$9</f>
        <v>537.04999999999995</v>
      </c>
      <c r="F594" s="14">
        <f t="shared" si="30"/>
        <v>644.45999999999992</v>
      </c>
      <c r="J594" s="85">
        <f t="shared" si="31"/>
        <v>617.60749999999985</v>
      </c>
      <c r="K594" s="85">
        <f t="shared" si="32"/>
        <v>741.12899999999979</v>
      </c>
      <c r="L594" s="94">
        <v>617.60749999999985</v>
      </c>
      <c r="M594" s="94">
        <v>741.12899999999979</v>
      </c>
    </row>
    <row r="595" spans="1:13" ht="15.6">
      <c r="A595" s="60">
        <v>53</v>
      </c>
      <c r="B595" s="61" t="s">
        <v>1177</v>
      </c>
      <c r="C595" s="61" t="s">
        <v>1178</v>
      </c>
      <c r="D595" s="62" t="s">
        <v>1179</v>
      </c>
      <c r="E595" s="84">
        <f>Лист1!F595*$E$9</f>
        <v>6353.7499999999991</v>
      </c>
      <c r="F595" s="14">
        <f t="shared" si="30"/>
        <v>7624.4999999999982</v>
      </c>
      <c r="J595" s="85">
        <f t="shared" si="31"/>
        <v>7306.8124999999982</v>
      </c>
      <c r="K595" s="85">
        <f t="shared" si="32"/>
        <v>8768.1749999999975</v>
      </c>
      <c r="L595" s="94">
        <v>7306.8124999999982</v>
      </c>
      <c r="M595" s="94">
        <v>8768.1749999999975</v>
      </c>
    </row>
    <row r="596" spans="1:13" ht="15.6">
      <c r="A596" s="60">
        <v>54</v>
      </c>
      <c r="B596" s="61"/>
      <c r="C596" s="61" t="s">
        <v>1180</v>
      </c>
      <c r="D596" s="62" t="s">
        <v>1181</v>
      </c>
      <c r="E596" s="84">
        <f>Лист1!F596*$E$9</f>
        <v>1566.3</v>
      </c>
      <c r="F596" s="14">
        <f t="shared" si="30"/>
        <v>1879.56</v>
      </c>
      <c r="J596" s="85">
        <f t="shared" si="31"/>
        <v>1801.2449999999999</v>
      </c>
      <c r="K596" s="85">
        <f t="shared" si="32"/>
        <v>2161.4939999999997</v>
      </c>
      <c r="L596" s="94">
        <v>1801.2449999999999</v>
      </c>
      <c r="M596" s="94">
        <v>2161.4939999999997</v>
      </c>
    </row>
    <row r="597" spans="1:13" ht="15.6">
      <c r="A597" s="60">
        <v>55</v>
      </c>
      <c r="B597" s="61"/>
      <c r="C597" s="61" t="s">
        <v>1182</v>
      </c>
      <c r="D597" s="62" t="s">
        <v>1183</v>
      </c>
      <c r="E597" s="84">
        <f>Лист1!F597*$E$9</f>
        <v>1566.3</v>
      </c>
      <c r="F597" s="14">
        <f t="shared" si="30"/>
        <v>1879.56</v>
      </c>
      <c r="J597" s="85">
        <f t="shared" si="31"/>
        <v>1801.2449999999999</v>
      </c>
      <c r="K597" s="85">
        <f t="shared" si="32"/>
        <v>2161.4939999999997</v>
      </c>
      <c r="L597" s="94">
        <v>1801.2449999999999</v>
      </c>
      <c r="M597" s="94">
        <v>2161.4939999999997</v>
      </c>
    </row>
    <row r="598" spans="1:13" ht="15.6">
      <c r="A598" s="60">
        <v>56</v>
      </c>
      <c r="B598" s="61"/>
      <c r="C598" s="61" t="s">
        <v>1184</v>
      </c>
      <c r="D598" s="62" t="s">
        <v>553</v>
      </c>
      <c r="E598" s="84">
        <f>Лист1!F598*$E$9</f>
        <v>171.35</v>
      </c>
      <c r="F598" s="14">
        <f t="shared" si="30"/>
        <v>205.61999999999998</v>
      </c>
      <c r="J598" s="85">
        <f t="shared" si="31"/>
        <v>197.05249999999998</v>
      </c>
      <c r="K598" s="85">
        <f t="shared" si="32"/>
        <v>236.46299999999997</v>
      </c>
      <c r="L598" s="94">
        <v>197.05249999999998</v>
      </c>
      <c r="M598" s="94">
        <v>236.46299999999997</v>
      </c>
    </row>
    <row r="599" spans="1:13" ht="15.6">
      <c r="A599" s="60">
        <v>57</v>
      </c>
      <c r="B599" s="61"/>
      <c r="C599" s="61" t="s">
        <v>1185</v>
      </c>
      <c r="D599" s="62" t="s">
        <v>198</v>
      </c>
      <c r="E599" s="84">
        <f>Лист1!F599*$E$9</f>
        <v>1474.3</v>
      </c>
      <c r="F599" s="14">
        <f t="shared" si="30"/>
        <v>1769.1599999999999</v>
      </c>
      <c r="J599" s="85">
        <f t="shared" si="31"/>
        <v>1695.4449999999997</v>
      </c>
      <c r="K599" s="85">
        <f t="shared" si="32"/>
        <v>2034.5339999999997</v>
      </c>
      <c r="L599" s="94">
        <v>1695.4449999999997</v>
      </c>
      <c r="M599" s="94">
        <v>2034.5339999999997</v>
      </c>
    </row>
    <row r="600" spans="1:13" ht="15.6">
      <c r="A600" s="60">
        <v>58</v>
      </c>
      <c r="B600" s="61" t="s">
        <v>1186</v>
      </c>
      <c r="C600" s="61" t="s">
        <v>1187</v>
      </c>
      <c r="D600" s="62" t="s">
        <v>1188</v>
      </c>
      <c r="E600" s="84">
        <f>Лист1!F600*$E$9</f>
        <v>357.65</v>
      </c>
      <c r="F600" s="14">
        <f t="shared" si="30"/>
        <v>429.17999999999995</v>
      </c>
      <c r="J600" s="85">
        <f t="shared" si="31"/>
        <v>411.29749999999996</v>
      </c>
      <c r="K600" s="85">
        <f t="shared" si="32"/>
        <v>493.5569999999999</v>
      </c>
      <c r="L600" s="94">
        <v>411.29749999999996</v>
      </c>
      <c r="M600" s="94">
        <v>493.5569999999999</v>
      </c>
    </row>
    <row r="601" spans="1:13" ht="15.6">
      <c r="A601" s="60">
        <v>59</v>
      </c>
      <c r="B601" s="61" t="s">
        <v>1189</v>
      </c>
      <c r="C601" s="61" t="s">
        <v>1190</v>
      </c>
      <c r="D601" s="62" t="s">
        <v>1191</v>
      </c>
      <c r="E601" s="84">
        <f>Лист1!F601*$E$9</f>
        <v>399.04999999999995</v>
      </c>
      <c r="F601" s="14">
        <f t="shared" si="30"/>
        <v>478.8599999999999</v>
      </c>
      <c r="J601" s="85">
        <f t="shared" si="31"/>
        <v>458.90749999999991</v>
      </c>
      <c r="K601" s="85">
        <f t="shared" si="32"/>
        <v>550.68899999999985</v>
      </c>
      <c r="L601" s="94">
        <v>458.90749999999991</v>
      </c>
      <c r="M601" s="94">
        <v>550.68899999999985</v>
      </c>
    </row>
    <row r="602" spans="1:13" ht="15.6">
      <c r="A602" s="60">
        <v>60</v>
      </c>
      <c r="B602" s="61"/>
      <c r="C602" s="61" t="s">
        <v>1192</v>
      </c>
      <c r="D602" s="62" t="s">
        <v>1193</v>
      </c>
      <c r="E602" s="84">
        <f>Лист1!F602*$E$9</f>
        <v>6203.0999999999995</v>
      </c>
      <c r="F602" s="14">
        <f t="shared" si="30"/>
        <v>7443.7199999999993</v>
      </c>
      <c r="J602" s="85">
        <f t="shared" si="31"/>
        <v>7133.5649999999987</v>
      </c>
      <c r="K602" s="85">
        <f t="shared" si="32"/>
        <v>8560.2779999999984</v>
      </c>
      <c r="L602" s="94">
        <v>7133.5649999999987</v>
      </c>
      <c r="M602" s="94">
        <v>8560.2779999999984</v>
      </c>
    </row>
    <row r="603" spans="1:13" ht="15.6">
      <c r="A603" s="60">
        <v>61</v>
      </c>
      <c r="B603" s="61" t="s">
        <v>1194</v>
      </c>
      <c r="C603" s="61" t="s">
        <v>1195</v>
      </c>
      <c r="D603" s="62" t="s">
        <v>311</v>
      </c>
      <c r="E603" s="84">
        <f>Лист1!F603*$E$9</f>
        <v>1850.35</v>
      </c>
      <c r="F603" s="14">
        <f t="shared" si="30"/>
        <v>2220.4199999999996</v>
      </c>
      <c r="J603" s="85">
        <f t="shared" si="31"/>
        <v>2127.9024999999997</v>
      </c>
      <c r="K603" s="85">
        <f t="shared" si="32"/>
        <v>2553.4829999999997</v>
      </c>
      <c r="L603" s="94">
        <v>2127.9024999999997</v>
      </c>
      <c r="M603" s="94">
        <v>2553.4829999999997</v>
      </c>
    </row>
    <row r="604" spans="1:13" ht="15.6">
      <c r="A604" s="60">
        <v>62</v>
      </c>
      <c r="B604" s="61"/>
      <c r="C604" s="61" t="s">
        <v>1196</v>
      </c>
      <c r="D604" s="62" t="s">
        <v>311</v>
      </c>
      <c r="E604" s="84">
        <f>Лист1!F604*$E$9</f>
        <v>1850.35</v>
      </c>
      <c r="F604" s="14">
        <f t="shared" si="30"/>
        <v>2220.4199999999996</v>
      </c>
      <c r="J604" s="85">
        <f t="shared" si="31"/>
        <v>2127.9024999999997</v>
      </c>
      <c r="K604" s="85">
        <f t="shared" si="32"/>
        <v>2553.4829999999997</v>
      </c>
      <c r="L604" s="94">
        <v>2127.9024999999997</v>
      </c>
      <c r="M604" s="94">
        <v>2553.4829999999997</v>
      </c>
    </row>
    <row r="605" spans="1:13" ht="15.6">
      <c r="A605" s="60">
        <v>63</v>
      </c>
      <c r="B605" s="61" t="s">
        <v>1197</v>
      </c>
      <c r="C605" s="61" t="s">
        <v>1198</v>
      </c>
      <c r="D605" s="62" t="s">
        <v>1199</v>
      </c>
      <c r="E605" s="84">
        <f>Лист1!F605*$E$9</f>
        <v>9871.5999999999985</v>
      </c>
      <c r="F605" s="14">
        <f t="shared" si="30"/>
        <v>11845.919999999998</v>
      </c>
      <c r="J605" s="85">
        <f t="shared" si="31"/>
        <v>11352.339999999998</v>
      </c>
      <c r="K605" s="85">
        <f t="shared" si="32"/>
        <v>13622.807999999997</v>
      </c>
      <c r="L605" s="94">
        <v>11352.339999999998</v>
      </c>
      <c r="M605" s="94">
        <v>13622.807999999997</v>
      </c>
    </row>
    <row r="606" spans="1:13" ht="15.6">
      <c r="A606" s="60">
        <v>64</v>
      </c>
      <c r="B606" s="61"/>
      <c r="C606" s="61" t="s">
        <v>1200</v>
      </c>
      <c r="D606" s="62" t="s">
        <v>1199</v>
      </c>
      <c r="E606" s="84">
        <f>Лист1!F606*$E$9</f>
        <v>9871.5999999999985</v>
      </c>
      <c r="F606" s="14">
        <f t="shared" si="30"/>
        <v>11845.919999999998</v>
      </c>
      <c r="J606" s="85">
        <f t="shared" si="31"/>
        <v>11352.339999999998</v>
      </c>
      <c r="K606" s="85">
        <f t="shared" si="32"/>
        <v>13622.807999999997</v>
      </c>
      <c r="L606" s="94">
        <v>11352.339999999998</v>
      </c>
      <c r="M606" s="94">
        <v>13622.807999999997</v>
      </c>
    </row>
    <row r="607" spans="1:13" ht="15.6">
      <c r="A607" s="60">
        <v>65</v>
      </c>
      <c r="B607" s="61" t="s">
        <v>1201</v>
      </c>
      <c r="C607" s="61" t="s">
        <v>1202</v>
      </c>
      <c r="D607" s="62" t="s">
        <v>923</v>
      </c>
      <c r="E607" s="84">
        <f>Лист1!F607*$E$9</f>
        <v>2181.5499999999997</v>
      </c>
      <c r="F607" s="14">
        <f t="shared" ref="F607:F629" si="33">E607*$G$10</f>
        <v>2617.8599999999997</v>
      </c>
      <c r="J607" s="85">
        <f t="shared" si="31"/>
        <v>2508.7824999999993</v>
      </c>
      <c r="K607" s="85">
        <f t="shared" si="32"/>
        <v>3010.5389999999993</v>
      </c>
      <c r="L607" s="94">
        <v>2508.7824999999993</v>
      </c>
      <c r="M607" s="94">
        <v>3010.5389999999993</v>
      </c>
    </row>
    <row r="608" spans="1:13" ht="15.6">
      <c r="A608" s="60">
        <v>66</v>
      </c>
      <c r="B608" s="61"/>
      <c r="C608" s="61" t="s">
        <v>1203</v>
      </c>
      <c r="D608" s="62" t="s">
        <v>1204</v>
      </c>
      <c r="E608" s="84">
        <f>Лист1!F608*$E$9</f>
        <v>11.5</v>
      </c>
      <c r="F608" s="14">
        <f t="shared" si="33"/>
        <v>13.799999999999999</v>
      </c>
      <c r="J608" s="85">
        <f t="shared" si="31"/>
        <v>13.225</v>
      </c>
      <c r="K608" s="85">
        <f t="shared" si="32"/>
        <v>15.87</v>
      </c>
      <c r="L608" s="94">
        <v>13.225</v>
      </c>
      <c r="M608" s="94">
        <v>15.87</v>
      </c>
    </row>
    <row r="609" spans="1:13" ht="15.6">
      <c r="A609" s="60">
        <v>67</v>
      </c>
      <c r="B609" s="61"/>
      <c r="C609" s="61" t="s">
        <v>1205</v>
      </c>
      <c r="D609" s="62" t="s">
        <v>416</v>
      </c>
      <c r="E609" s="84">
        <f>Лист1!F609*$E$9</f>
        <v>1988.35</v>
      </c>
      <c r="F609" s="14">
        <f t="shared" si="33"/>
        <v>2386.02</v>
      </c>
      <c r="J609" s="85">
        <f t="shared" si="31"/>
        <v>2286.6024999999995</v>
      </c>
      <c r="K609" s="85">
        <f t="shared" si="32"/>
        <v>2743.9229999999993</v>
      </c>
      <c r="L609" s="94">
        <v>2286.6024999999995</v>
      </c>
      <c r="M609" s="94">
        <v>2743.9229999999993</v>
      </c>
    </row>
    <row r="610" spans="1:13" ht="15.6">
      <c r="A610" s="60">
        <v>68</v>
      </c>
      <c r="B610" s="61"/>
      <c r="C610" s="61" t="s">
        <v>1206</v>
      </c>
      <c r="D610" s="62" t="s">
        <v>743</v>
      </c>
      <c r="E610" s="84">
        <f>Лист1!F610*$E$9</f>
        <v>13311.249999999998</v>
      </c>
      <c r="F610" s="14">
        <f t="shared" si="33"/>
        <v>15973.499999999996</v>
      </c>
      <c r="J610" s="85">
        <f t="shared" si="31"/>
        <v>15307.937499999996</v>
      </c>
      <c r="K610" s="85">
        <f t="shared" si="32"/>
        <v>18369.524999999994</v>
      </c>
      <c r="L610" s="94">
        <v>15307.937499999996</v>
      </c>
      <c r="M610" s="94">
        <v>18369.524999999994</v>
      </c>
    </row>
    <row r="611" spans="1:13" ht="15.6">
      <c r="A611" s="60">
        <v>69</v>
      </c>
      <c r="B611" s="61"/>
      <c r="C611" s="61" t="s">
        <v>1207</v>
      </c>
      <c r="D611" s="62" t="s">
        <v>1208</v>
      </c>
      <c r="E611" s="84">
        <f>Лист1!F611*$E$9</f>
        <v>53606.1</v>
      </c>
      <c r="F611" s="14">
        <f t="shared" si="33"/>
        <v>64327.319999999992</v>
      </c>
      <c r="J611" s="85">
        <f t="shared" si="31"/>
        <v>61647.014999999992</v>
      </c>
      <c r="K611" s="85">
        <f t="shared" si="32"/>
        <v>73976.417999999991</v>
      </c>
      <c r="L611" s="94">
        <v>61647.014999999992</v>
      </c>
      <c r="M611" s="94">
        <v>73976.417999999991</v>
      </c>
    </row>
    <row r="612" spans="1:13" ht="15.6">
      <c r="A612" s="60">
        <v>70</v>
      </c>
      <c r="B612" s="61"/>
      <c r="C612" s="61" t="s">
        <v>1209</v>
      </c>
      <c r="D612" s="62" t="s">
        <v>27</v>
      </c>
      <c r="E612" s="84">
        <f>Лист1!F612*$E$9</f>
        <v>1760.6499999999999</v>
      </c>
      <c r="F612" s="14">
        <f t="shared" si="33"/>
        <v>2112.7799999999997</v>
      </c>
      <c r="J612" s="85">
        <f t="shared" si="31"/>
        <v>2024.7474999999997</v>
      </c>
      <c r="K612" s="85">
        <f t="shared" si="32"/>
        <v>2429.6969999999997</v>
      </c>
      <c r="L612" s="94">
        <v>2024.7474999999997</v>
      </c>
      <c r="M612" s="94">
        <v>2429.6969999999997</v>
      </c>
    </row>
    <row r="613" spans="1:13" ht="15.6">
      <c r="A613" s="60">
        <v>71</v>
      </c>
      <c r="B613" s="61"/>
      <c r="C613" s="61" t="s">
        <v>1210</v>
      </c>
      <c r="D613" s="62" t="s">
        <v>1211</v>
      </c>
      <c r="E613" s="84">
        <f>Лист1!F613*$E$9</f>
        <v>5278.5</v>
      </c>
      <c r="F613" s="14">
        <f t="shared" si="33"/>
        <v>6334.2</v>
      </c>
      <c r="J613" s="85">
        <f t="shared" si="31"/>
        <v>6070.2749999999996</v>
      </c>
      <c r="K613" s="85">
        <f t="shared" si="32"/>
        <v>7284.329999999999</v>
      </c>
      <c r="L613" s="94">
        <v>6070.2749999999996</v>
      </c>
      <c r="M613" s="94">
        <v>7284.329999999999</v>
      </c>
    </row>
    <row r="614" spans="1:13" ht="15.6">
      <c r="A614" s="60">
        <v>72</v>
      </c>
      <c r="B614" s="61"/>
      <c r="C614" s="61" t="s">
        <v>1212</v>
      </c>
      <c r="D614" s="62" t="s">
        <v>416</v>
      </c>
      <c r="E614" s="84">
        <f>Лист1!F614*$E$9</f>
        <v>1634.1499999999999</v>
      </c>
      <c r="F614" s="14">
        <f t="shared" si="33"/>
        <v>1960.9799999999998</v>
      </c>
      <c r="J614" s="85">
        <f t="shared" si="31"/>
        <v>1879.2724999999998</v>
      </c>
      <c r="K614" s="85">
        <f t="shared" si="32"/>
        <v>2255.1269999999995</v>
      </c>
      <c r="L614" s="94">
        <v>1879.2724999999998</v>
      </c>
      <c r="M614" s="94">
        <v>2255.1269999999995</v>
      </c>
    </row>
    <row r="615" spans="1:13" ht="15.6">
      <c r="A615" s="60">
        <v>73</v>
      </c>
      <c r="B615" s="61"/>
      <c r="C615" s="61" t="s">
        <v>1213</v>
      </c>
      <c r="D615" s="62" t="s">
        <v>877</v>
      </c>
      <c r="E615" s="84">
        <f>Лист1!F615*$E$9</f>
        <v>1222.4499999999998</v>
      </c>
      <c r="F615" s="14">
        <f t="shared" si="33"/>
        <v>1466.9399999999998</v>
      </c>
      <c r="J615" s="85">
        <f t="shared" si="31"/>
        <v>1405.8174999999997</v>
      </c>
      <c r="K615" s="85">
        <f t="shared" si="32"/>
        <v>1686.9809999999995</v>
      </c>
      <c r="L615" s="94">
        <v>1405.8174999999997</v>
      </c>
      <c r="M615" s="94">
        <v>1686.9809999999995</v>
      </c>
    </row>
    <row r="616" spans="1:13" ht="15.6">
      <c r="A616" s="60">
        <v>74</v>
      </c>
      <c r="B616" s="61"/>
      <c r="C616" s="61" t="s">
        <v>1214</v>
      </c>
      <c r="D616" s="62" t="s">
        <v>1215</v>
      </c>
      <c r="E616" s="84">
        <f>Лист1!F616*$E$9</f>
        <v>1245.4499999999998</v>
      </c>
      <c r="F616" s="14">
        <f t="shared" si="33"/>
        <v>1494.5399999999997</v>
      </c>
      <c r="J616" s="85">
        <f t="shared" si="31"/>
        <v>1432.2674999999997</v>
      </c>
      <c r="K616" s="85">
        <f t="shared" si="32"/>
        <v>1718.7209999999995</v>
      </c>
      <c r="L616" s="94">
        <v>1432.2674999999997</v>
      </c>
      <c r="M616" s="94">
        <v>1718.7209999999995</v>
      </c>
    </row>
    <row r="617" spans="1:13" ht="15.6">
      <c r="A617" s="60">
        <v>75</v>
      </c>
      <c r="B617" s="61"/>
      <c r="C617" s="61" t="s">
        <v>1216</v>
      </c>
      <c r="D617" s="62" t="s">
        <v>1217</v>
      </c>
      <c r="E617" s="84">
        <f>Лист1!F617*$E$9</f>
        <v>24003.949999999997</v>
      </c>
      <c r="F617" s="14">
        <f t="shared" si="33"/>
        <v>28804.739999999994</v>
      </c>
      <c r="J617" s="85">
        <f t="shared" si="31"/>
        <v>27604.542499999996</v>
      </c>
      <c r="K617" s="85">
        <f t="shared" si="32"/>
        <v>33125.450999999994</v>
      </c>
      <c r="L617" s="94">
        <v>27604.542499999996</v>
      </c>
      <c r="M617" s="94">
        <v>33125.450999999994</v>
      </c>
    </row>
    <row r="618" spans="1:13" ht="15.6">
      <c r="A618" s="60">
        <v>76</v>
      </c>
      <c r="B618" s="61"/>
      <c r="C618" s="61" t="s">
        <v>1218</v>
      </c>
      <c r="D618" s="62" t="s">
        <v>1219</v>
      </c>
      <c r="E618" s="84">
        <f>Лист1!F618*$E$9</f>
        <v>7711.9</v>
      </c>
      <c r="F618" s="14">
        <f t="shared" si="33"/>
        <v>9254.2799999999988</v>
      </c>
      <c r="J618" s="85">
        <f t="shared" si="31"/>
        <v>8868.6849999999995</v>
      </c>
      <c r="K618" s="85">
        <f t="shared" si="32"/>
        <v>10642.421999999999</v>
      </c>
      <c r="L618" s="94">
        <v>8868.6849999999995</v>
      </c>
      <c r="M618" s="94">
        <v>10642.421999999999</v>
      </c>
    </row>
    <row r="619" spans="1:13" ht="15.6">
      <c r="A619" s="60">
        <v>77</v>
      </c>
      <c r="B619" s="61"/>
      <c r="C619" s="61" t="s">
        <v>1220</v>
      </c>
      <c r="D619" s="62" t="s">
        <v>1221</v>
      </c>
      <c r="E619" s="84">
        <f>Лист1!F619*$E$9</f>
        <v>811.9</v>
      </c>
      <c r="F619" s="14">
        <f t="shared" si="33"/>
        <v>974.28</v>
      </c>
      <c r="J619" s="85">
        <f t="shared" si="31"/>
        <v>933.68499999999995</v>
      </c>
      <c r="K619" s="85">
        <f t="shared" si="32"/>
        <v>1120.4219999999998</v>
      </c>
      <c r="L619" s="94">
        <v>933.68499999999995</v>
      </c>
      <c r="M619" s="94">
        <v>1120.4219999999998</v>
      </c>
    </row>
    <row r="620" spans="1:13" ht="15.6">
      <c r="A620" s="60">
        <v>78</v>
      </c>
      <c r="B620" s="61" t="s">
        <v>1222</v>
      </c>
      <c r="C620" s="61" t="s">
        <v>1223</v>
      </c>
      <c r="D620" s="62" t="s">
        <v>1224</v>
      </c>
      <c r="E620" s="84">
        <f>Лист1!F620*$E$9</f>
        <v>6066.2499999999991</v>
      </c>
      <c r="F620" s="14">
        <f t="shared" si="33"/>
        <v>7279.4999999999991</v>
      </c>
      <c r="J620" s="85">
        <f t="shared" si="31"/>
        <v>6976.1874999999982</v>
      </c>
      <c r="K620" s="85">
        <f t="shared" si="32"/>
        <v>8371.4249999999975</v>
      </c>
      <c r="L620" s="94">
        <v>6976.1874999999982</v>
      </c>
      <c r="M620" s="94">
        <v>8371.4249999999975</v>
      </c>
    </row>
    <row r="621" spans="1:13" ht="31.2">
      <c r="A621" s="60">
        <v>79</v>
      </c>
      <c r="B621" s="61" t="s">
        <v>1225</v>
      </c>
      <c r="C621" s="61" t="s">
        <v>1226</v>
      </c>
      <c r="D621" s="62" t="s">
        <v>1227</v>
      </c>
      <c r="E621" s="84">
        <f>Лист1!F621*$E$9</f>
        <v>2295.3999999999996</v>
      </c>
      <c r="F621" s="14">
        <f t="shared" si="33"/>
        <v>2754.4799999999996</v>
      </c>
      <c r="J621" s="85">
        <f t="shared" si="31"/>
        <v>2639.7099999999996</v>
      </c>
      <c r="K621" s="85">
        <f t="shared" si="32"/>
        <v>3167.6519999999996</v>
      </c>
      <c r="L621" s="94">
        <v>2639.7099999999996</v>
      </c>
      <c r="M621" s="94">
        <v>3167.6519999999996</v>
      </c>
    </row>
    <row r="622" spans="1:13" ht="15.6">
      <c r="A622" s="60">
        <v>80</v>
      </c>
      <c r="B622" s="61" t="s">
        <v>1228</v>
      </c>
      <c r="C622" s="61" t="s">
        <v>1229</v>
      </c>
      <c r="D622" s="62" t="s">
        <v>1230</v>
      </c>
      <c r="E622" s="84">
        <f>Лист1!F622*$E$9</f>
        <v>6169.7499999999991</v>
      </c>
      <c r="F622" s="14">
        <f t="shared" si="33"/>
        <v>7403.6999999999989</v>
      </c>
      <c r="J622" s="85">
        <f t="shared" si="31"/>
        <v>7095.2124999999987</v>
      </c>
      <c r="K622" s="85">
        <f t="shared" si="32"/>
        <v>8514.2549999999974</v>
      </c>
      <c r="L622" s="94">
        <v>7095.2124999999987</v>
      </c>
      <c r="M622" s="94">
        <v>8514.2549999999974</v>
      </c>
    </row>
    <row r="623" spans="1:13" ht="15.6">
      <c r="A623" s="60">
        <v>81</v>
      </c>
      <c r="B623" s="61" t="s">
        <v>1231</v>
      </c>
      <c r="C623" s="61" t="s">
        <v>1232</v>
      </c>
      <c r="D623" s="62" t="s">
        <v>1230</v>
      </c>
      <c r="E623" s="84">
        <f>Лист1!F623*$E$9</f>
        <v>6169.7499999999991</v>
      </c>
      <c r="F623" s="14">
        <f t="shared" si="33"/>
        <v>7403.6999999999989</v>
      </c>
      <c r="J623" s="85">
        <f t="shared" si="31"/>
        <v>7095.2124999999987</v>
      </c>
      <c r="K623" s="85">
        <f t="shared" si="32"/>
        <v>8514.2549999999974</v>
      </c>
      <c r="L623" s="94">
        <v>7095.2124999999987</v>
      </c>
      <c r="M623" s="94">
        <v>8514.2549999999974</v>
      </c>
    </row>
    <row r="624" spans="1:13" ht="15.6">
      <c r="A624" s="60">
        <v>82</v>
      </c>
      <c r="B624" s="61" t="s">
        <v>1233</v>
      </c>
      <c r="C624" s="61" t="s">
        <v>1234</v>
      </c>
      <c r="D624" s="62" t="s">
        <v>1235</v>
      </c>
      <c r="E624" s="84">
        <f>Лист1!F624*$E$9</f>
        <v>5141.6499999999996</v>
      </c>
      <c r="F624" s="14">
        <f t="shared" si="33"/>
        <v>6169.98</v>
      </c>
      <c r="J624" s="85">
        <f t="shared" si="31"/>
        <v>5912.8974999999991</v>
      </c>
      <c r="K624" s="85">
        <f t="shared" si="32"/>
        <v>7095.476999999999</v>
      </c>
      <c r="L624" s="94">
        <v>5912.8974999999991</v>
      </c>
      <c r="M624" s="94">
        <v>7095.476999999999</v>
      </c>
    </row>
    <row r="625" spans="1:13" ht="15.6">
      <c r="A625" s="60">
        <v>83</v>
      </c>
      <c r="B625" s="61" t="s">
        <v>1236</v>
      </c>
      <c r="C625" s="61" t="s">
        <v>1237</v>
      </c>
      <c r="D625" s="62" t="s">
        <v>1238</v>
      </c>
      <c r="E625" s="84">
        <f>Лист1!F625*$E$9</f>
        <v>221870.65</v>
      </c>
      <c r="F625" s="14">
        <f t="shared" si="33"/>
        <v>266244.77999999997</v>
      </c>
      <c r="J625" s="85">
        <f t="shared" si="31"/>
        <v>255151.24749999997</v>
      </c>
      <c r="K625" s="85">
        <f t="shared" si="32"/>
        <v>306181.49699999997</v>
      </c>
      <c r="L625" s="94">
        <v>255151.24749999997</v>
      </c>
      <c r="M625" s="94">
        <v>306181.49699999997</v>
      </c>
    </row>
    <row r="626" spans="1:13" ht="15.6">
      <c r="A626" s="60">
        <v>84</v>
      </c>
      <c r="B626" s="61"/>
      <c r="C626" s="61" t="s">
        <v>1239</v>
      </c>
      <c r="D626" s="62" t="s">
        <v>298</v>
      </c>
      <c r="E626" s="84">
        <f>Лист1!F626*$E$9</f>
        <v>159.85</v>
      </c>
      <c r="F626" s="14">
        <f t="shared" si="33"/>
        <v>191.82</v>
      </c>
      <c r="J626" s="85">
        <f t="shared" si="31"/>
        <v>183.82749999999999</v>
      </c>
      <c r="K626" s="85">
        <f t="shared" si="32"/>
        <v>220.59299999999999</v>
      </c>
      <c r="L626" s="94">
        <v>183.82749999999999</v>
      </c>
      <c r="M626" s="94">
        <v>220.59299999999999</v>
      </c>
    </row>
    <row r="627" spans="1:13" ht="15.6">
      <c r="A627" s="60">
        <v>85</v>
      </c>
      <c r="B627" s="61" t="s">
        <v>1240</v>
      </c>
      <c r="C627" s="61" t="s">
        <v>1241</v>
      </c>
      <c r="D627" s="62" t="s">
        <v>1242</v>
      </c>
      <c r="E627" s="84">
        <f>Лист1!F627*$E$9</f>
        <v>753.24999999999989</v>
      </c>
      <c r="F627" s="14">
        <f t="shared" si="33"/>
        <v>903.89999999999986</v>
      </c>
      <c r="J627" s="85">
        <f t="shared" si="31"/>
        <v>866.23749999999984</v>
      </c>
      <c r="K627" s="85">
        <f t="shared" si="32"/>
        <v>1039.4849999999997</v>
      </c>
      <c r="L627" s="94">
        <v>866.23749999999984</v>
      </c>
      <c r="M627" s="94">
        <v>1039.4849999999997</v>
      </c>
    </row>
    <row r="628" spans="1:13" ht="15.6">
      <c r="A628" s="60">
        <v>86</v>
      </c>
      <c r="B628" s="65"/>
      <c r="C628" s="61" t="s">
        <v>1243</v>
      </c>
      <c r="D628" s="66" t="s">
        <v>61</v>
      </c>
      <c r="E628" s="84">
        <f>Лист1!F628*$E$9</f>
        <v>316.25</v>
      </c>
      <c r="F628" s="14">
        <f t="shared" si="33"/>
        <v>379.5</v>
      </c>
      <c r="J628" s="85">
        <f t="shared" si="31"/>
        <v>363.6875</v>
      </c>
      <c r="K628" s="85">
        <f t="shared" si="32"/>
        <v>436.42500000000001</v>
      </c>
      <c r="L628" s="94">
        <v>363.6875</v>
      </c>
      <c r="M628" s="94">
        <v>436.42500000000001</v>
      </c>
    </row>
    <row r="629" spans="1:13" ht="15.6">
      <c r="A629" s="60">
        <v>87</v>
      </c>
      <c r="B629" s="67"/>
      <c r="C629" s="67" t="s">
        <v>1244</v>
      </c>
      <c r="D629" s="68" t="s">
        <v>1245</v>
      </c>
      <c r="E629" s="84">
        <f>Лист1!F629*$E$9</f>
        <v>869.4</v>
      </c>
      <c r="F629" s="14">
        <f t="shared" si="33"/>
        <v>1043.28</v>
      </c>
      <c r="J629" s="85">
        <f t="shared" si="31"/>
        <v>999.81</v>
      </c>
      <c r="K629" s="85">
        <f t="shared" si="32"/>
        <v>1199.7719999999999</v>
      </c>
      <c r="L629" s="94">
        <v>999.81</v>
      </c>
      <c r="M629" s="94">
        <v>1199.7719999999999</v>
      </c>
    </row>
    <row r="630" spans="1:13" ht="36.75" customHeight="1">
      <c r="A630" s="109" t="s">
        <v>1246</v>
      </c>
      <c r="B630" s="109"/>
      <c r="C630" s="109"/>
      <c r="D630" s="109"/>
      <c r="E630" s="109"/>
      <c r="F630" s="109"/>
      <c r="J630" s="85">
        <f t="shared" si="31"/>
        <v>0</v>
      </c>
      <c r="K630" s="85">
        <f t="shared" si="32"/>
        <v>0</v>
      </c>
      <c r="L630" s="94">
        <v>0</v>
      </c>
      <c r="M630" s="94">
        <v>0</v>
      </c>
    </row>
    <row r="631" spans="1:13" ht="15.6">
      <c r="A631" s="69">
        <v>1</v>
      </c>
      <c r="B631" s="70"/>
      <c r="C631" s="71" t="s">
        <v>1247</v>
      </c>
      <c r="D631" s="72" t="s">
        <v>407</v>
      </c>
      <c r="E631" s="84">
        <f>Лист1!F631*$E$9</f>
        <v>11014.699999999999</v>
      </c>
      <c r="F631" s="14">
        <f t="shared" ref="F631:F694" si="34">E631*$G$10</f>
        <v>13217.639999999998</v>
      </c>
      <c r="J631" s="85">
        <f t="shared" si="31"/>
        <v>12666.904999999997</v>
      </c>
      <c r="K631" s="85">
        <f t="shared" si="32"/>
        <v>15200.285999999996</v>
      </c>
      <c r="L631" s="94">
        <v>12666.904999999997</v>
      </c>
      <c r="M631" s="94">
        <v>15200.285999999996</v>
      </c>
    </row>
    <row r="632" spans="1:13" ht="15.6">
      <c r="A632" s="69">
        <v>2</v>
      </c>
      <c r="B632" s="70"/>
      <c r="C632" s="20" t="s">
        <v>1248</v>
      </c>
      <c r="D632" s="73" t="s">
        <v>1249</v>
      </c>
      <c r="E632" s="84">
        <f>Лист1!F632*$E$9</f>
        <v>87.399999999999991</v>
      </c>
      <c r="F632" s="14">
        <f t="shared" si="34"/>
        <v>104.87999999999998</v>
      </c>
      <c r="J632" s="85">
        <f t="shared" si="31"/>
        <v>100.50999999999998</v>
      </c>
      <c r="K632" s="85">
        <f t="shared" si="32"/>
        <v>120.61199999999997</v>
      </c>
      <c r="L632" s="94">
        <v>100.50999999999998</v>
      </c>
      <c r="M632" s="94">
        <v>120.61199999999997</v>
      </c>
    </row>
    <row r="633" spans="1:13" ht="15.6">
      <c r="A633" s="69">
        <v>3</v>
      </c>
      <c r="B633" s="70"/>
      <c r="C633" s="71" t="s">
        <v>1250</v>
      </c>
      <c r="D633" s="72" t="s">
        <v>877</v>
      </c>
      <c r="E633" s="84">
        <f>Лист1!F633*$E$9</f>
        <v>17685.849999999999</v>
      </c>
      <c r="F633" s="14">
        <f t="shared" si="34"/>
        <v>21223.019999999997</v>
      </c>
      <c r="J633" s="85">
        <f t="shared" si="31"/>
        <v>20338.727499999997</v>
      </c>
      <c r="K633" s="85">
        <f t="shared" si="32"/>
        <v>24406.472999999994</v>
      </c>
      <c r="L633" s="94">
        <v>20338.727499999997</v>
      </c>
      <c r="M633" s="94">
        <v>24406.472999999994</v>
      </c>
    </row>
    <row r="634" spans="1:13" ht="15.6">
      <c r="A634" s="69">
        <v>4</v>
      </c>
      <c r="B634" s="70"/>
      <c r="C634" s="71" t="s">
        <v>1251</v>
      </c>
      <c r="D634" s="72" t="s">
        <v>909</v>
      </c>
      <c r="E634" s="84">
        <f>Лист1!F634*$E$9</f>
        <v>2170.0499999999997</v>
      </c>
      <c r="F634" s="14">
        <f t="shared" si="34"/>
        <v>2604.0599999999995</v>
      </c>
      <c r="J634" s="85">
        <f t="shared" si="31"/>
        <v>2495.5574999999994</v>
      </c>
      <c r="K634" s="85">
        <f t="shared" si="32"/>
        <v>2994.6689999999994</v>
      </c>
      <c r="L634" s="94">
        <v>2495.5574999999994</v>
      </c>
      <c r="M634" s="94">
        <v>2994.6689999999994</v>
      </c>
    </row>
    <row r="635" spans="1:13" ht="15.6">
      <c r="A635" s="69">
        <v>5</v>
      </c>
      <c r="B635" s="70"/>
      <c r="C635" s="71" t="s">
        <v>1252</v>
      </c>
      <c r="D635" s="72" t="s">
        <v>909</v>
      </c>
      <c r="E635" s="84">
        <f>Лист1!F635*$E$9</f>
        <v>2170.0499999999997</v>
      </c>
      <c r="F635" s="14">
        <f t="shared" si="34"/>
        <v>2604.0599999999995</v>
      </c>
      <c r="J635" s="85">
        <f t="shared" si="31"/>
        <v>2495.5574999999994</v>
      </c>
      <c r="K635" s="85">
        <f t="shared" si="32"/>
        <v>2994.6689999999994</v>
      </c>
      <c r="L635" s="94">
        <v>2495.5574999999994</v>
      </c>
      <c r="M635" s="94">
        <v>2994.6689999999994</v>
      </c>
    </row>
    <row r="636" spans="1:13" ht="15.6">
      <c r="A636" s="69">
        <v>6</v>
      </c>
      <c r="B636" s="70"/>
      <c r="C636" s="71" t="s">
        <v>1253</v>
      </c>
      <c r="D636" s="72" t="s">
        <v>1151</v>
      </c>
      <c r="E636" s="84">
        <f>Лист1!F636*$E$9</f>
        <v>6856.2999999999993</v>
      </c>
      <c r="F636" s="14">
        <f t="shared" si="34"/>
        <v>8227.56</v>
      </c>
      <c r="J636" s="85">
        <f t="shared" si="31"/>
        <v>7884.744999999999</v>
      </c>
      <c r="K636" s="85">
        <f t="shared" si="32"/>
        <v>9461.6939999999977</v>
      </c>
      <c r="L636" s="94">
        <v>7884.744999999999</v>
      </c>
      <c r="M636" s="94">
        <v>9461.6939999999977</v>
      </c>
    </row>
    <row r="637" spans="1:13" ht="15.6">
      <c r="A637" s="69">
        <v>7</v>
      </c>
      <c r="B637" s="70" t="s">
        <v>1254</v>
      </c>
      <c r="C637" s="20" t="s">
        <v>1255</v>
      </c>
      <c r="D637" s="73" t="s">
        <v>1151</v>
      </c>
      <c r="E637" s="84">
        <f>Лист1!F637*$E$9</f>
        <v>764.74999999999989</v>
      </c>
      <c r="F637" s="14">
        <f t="shared" si="34"/>
        <v>917.69999999999982</v>
      </c>
      <c r="J637" s="85">
        <f t="shared" si="31"/>
        <v>879.46249999999975</v>
      </c>
      <c r="K637" s="85">
        <f t="shared" si="32"/>
        <v>1055.3549999999996</v>
      </c>
      <c r="L637" s="94">
        <v>879.46249999999975</v>
      </c>
      <c r="M637" s="94">
        <v>1055.3549999999996</v>
      </c>
    </row>
    <row r="638" spans="1:13" ht="15.6">
      <c r="A638" s="69">
        <v>8</v>
      </c>
      <c r="B638" s="70"/>
      <c r="C638" s="20" t="s">
        <v>1256</v>
      </c>
      <c r="D638" s="73" t="s">
        <v>1257</v>
      </c>
      <c r="E638" s="84">
        <f>Лист1!F638*$E$9</f>
        <v>2558.75</v>
      </c>
      <c r="F638" s="14">
        <f t="shared" si="34"/>
        <v>3070.5</v>
      </c>
      <c r="J638" s="85">
        <f t="shared" si="31"/>
        <v>2942.5625</v>
      </c>
      <c r="K638" s="85">
        <f t="shared" si="32"/>
        <v>3531.0749999999998</v>
      </c>
      <c r="L638" s="94">
        <v>2942.5625</v>
      </c>
      <c r="M638" s="94">
        <v>3531.0749999999998</v>
      </c>
    </row>
    <row r="639" spans="1:13" ht="15.6">
      <c r="A639" s="69">
        <v>9</v>
      </c>
      <c r="B639" s="70"/>
      <c r="C639" s="20" t="s">
        <v>1258</v>
      </c>
      <c r="D639" s="73" t="s">
        <v>1259</v>
      </c>
      <c r="E639" s="84">
        <f>Лист1!F639*$E$9</f>
        <v>2558.75</v>
      </c>
      <c r="F639" s="14">
        <f t="shared" si="34"/>
        <v>3070.5</v>
      </c>
      <c r="J639" s="85">
        <f t="shared" si="31"/>
        <v>2942.5625</v>
      </c>
      <c r="K639" s="85">
        <f t="shared" si="32"/>
        <v>3531.0749999999998</v>
      </c>
      <c r="L639" s="94">
        <v>2942.5625</v>
      </c>
      <c r="M639" s="94">
        <v>3531.0749999999998</v>
      </c>
    </row>
    <row r="640" spans="1:13" ht="15.6">
      <c r="A640" s="69">
        <v>10</v>
      </c>
      <c r="B640" s="70"/>
      <c r="C640" s="20" t="s">
        <v>1260</v>
      </c>
      <c r="D640" s="73" t="s">
        <v>1261</v>
      </c>
      <c r="E640" s="84">
        <f>Лист1!F640*$E$9</f>
        <v>3416.6499999999996</v>
      </c>
      <c r="F640" s="14">
        <f t="shared" si="34"/>
        <v>4099.9799999999996</v>
      </c>
      <c r="J640" s="85">
        <f t="shared" si="31"/>
        <v>3929.1474999999991</v>
      </c>
      <c r="K640" s="85">
        <f t="shared" si="32"/>
        <v>4714.976999999999</v>
      </c>
      <c r="L640" s="94">
        <v>3929.1474999999991</v>
      </c>
      <c r="M640" s="94">
        <v>4714.976999999999</v>
      </c>
    </row>
    <row r="641" spans="1:13" ht="15.6">
      <c r="A641" s="69">
        <v>11</v>
      </c>
      <c r="B641" s="70"/>
      <c r="C641" s="20" t="s">
        <v>1262</v>
      </c>
      <c r="D641" s="73" t="s">
        <v>1263</v>
      </c>
      <c r="E641" s="84">
        <f>Лист1!F641*$E$9</f>
        <v>3416.6499999999996</v>
      </c>
      <c r="F641" s="14">
        <f t="shared" si="34"/>
        <v>4099.9799999999996</v>
      </c>
      <c r="J641" s="85">
        <f t="shared" si="31"/>
        <v>3929.1474999999991</v>
      </c>
      <c r="K641" s="85">
        <f t="shared" si="32"/>
        <v>4714.976999999999</v>
      </c>
      <c r="L641" s="94">
        <v>3929.1474999999991</v>
      </c>
      <c r="M641" s="94">
        <v>4714.976999999999</v>
      </c>
    </row>
    <row r="642" spans="1:13" ht="15.6">
      <c r="A642" s="69">
        <v>12</v>
      </c>
      <c r="B642" s="70"/>
      <c r="C642" s="20" t="s">
        <v>1264</v>
      </c>
      <c r="D642" s="73" t="s">
        <v>1265</v>
      </c>
      <c r="E642" s="84">
        <f>Лист1!F642*$E$9</f>
        <v>73667.849999999991</v>
      </c>
      <c r="F642" s="14">
        <f t="shared" si="34"/>
        <v>88401.419999999984</v>
      </c>
      <c r="J642" s="85">
        <f t="shared" si="31"/>
        <v>84718.027499999982</v>
      </c>
      <c r="K642" s="85">
        <f t="shared" si="32"/>
        <v>101661.63299999997</v>
      </c>
      <c r="L642" s="94">
        <v>84718.027499999982</v>
      </c>
      <c r="M642" s="94">
        <v>101661.63299999997</v>
      </c>
    </row>
    <row r="643" spans="1:13" ht="15.6">
      <c r="A643" s="69">
        <v>13</v>
      </c>
      <c r="B643" s="70"/>
      <c r="C643" s="20" t="s">
        <v>1266</v>
      </c>
      <c r="D643" s="73" t="s">
        <v>432</v>
      </c>
      <c r="E643" s="84">
        <f>Лист1!F643*$E$9</f>
        <v>273.7</v>
      </c>
      <c r="F643" s="14">
        <f t="shared" si="34"/>
        <v>328.44</v>
      </c>
      <c r="J643" s="85">
        <f t="shared" si="31"/>
        <v>314.75499999999994</v>
      </c>
      <c r="K643" s="85">
        <f t="shared" si="32"/>
        <v>377.7059999999999</v>
      </c>
      <c r="L643" s="94">
        <v>314.75499999999994</v>
      </c>
      <c r="M643" s="94">
        <v>377.7059999999999</v>
      </c>
    </row>
    <row r="644" spans="1:13" s="21" customFormat="1" ht="15.6">
      <c r="A644" s="69">
        <v>14</v>
      </c>
      <c r="B644" s="20"/>
      <c r="C644" s="20" t="s">
        <v>1267</v>
      </c>
      <c r="D644" s="20" t="s">
        <v>1268</v>
      </c>
      <c r="E644" s="84">
        <f>Лист1!F644*$E$9</f>
        <v>6157.0999999999995</v>
      </c>
      <c r="F644" s="14">
        <f t="shared" si="34"/>
        <v>7388.5199999999986</v>
      </c>
      <c r="J644" s="85">
        <f t="shared" si="31"/>
        <v>7080.6649999999991</v>
      </c>
      <c r="K644" s="85">
        <f t="shared" si="32"/>
        <v>8496.7979999999989</v>
      </c>
      <c r="L644" s="96">
        <v>7080.6649999999991</v>
      </c>
      <c r="M644" s="96">
        <v>8496.7979999999989</v>
      </c>
    </row>
    <row r="645" spans="1:13" s="21" customFormat="1" ht="15.6">
      <c r="A645" s="69">
        <v>15</v>
      </c>
      <c r="B645" s="20"/>
      <c r="C645" s="20" t="s">
        <v>1269</v>
      </c>
      <c r="D645" s="20" t="s">
        <v>1270</v>
      </c>
      <c r="E645" s="84">
        <f>Лист1!F645*$E$9</f>
        <v>6157.0999999999995</v>
      </c>
      <c r="F645" s="14">
        <f t="shared" si="34"/>
        <v>7388.5199999999986</v>
      </c>
      <c r="J645" s="85">
        <f t="shared" si="31"/>
        <v>7080.6649999999991</v>
      </c>
      <c r="K645" s="85">
        <f t="shared" si="32"/>
        <v>8496.7979999999989</v>
      </c>
      <c r="L645" s="96">
        <v>7080.6649999999991</v>
      </c>
      <c r="M645" s="96">
        <v>8496.7979999999989</v>
      </c>
    </row>
    <row r="646" spans="1:13" ht="31.2">
      <c r="A646" s="69">
        <v>16</v>
      </c>
      <c r="B646" s="70"/>
      <c r="C646" s="20" t="s">
        <v>1271</v>
      </c>
      <c r="D646" s="73" t="s">
        <v>1272</v>
      </c>
      <c r="E646" s="84">
        <f>Лист1!F646*$E$9</f>
        <v>42490.2</v>
      </c>
      <c r="F646" s="14">
        <f t="shared" si="34"/>
        <v>50988.24</v>
      </c>
      <c r="J646" s="85">
        <f t="shared" si="31"/>
        <v>48863.729999999996</v>
      </c>
      <c r="K646" s="85">
        <f t="shared" si="32"/>
        <v>58636.475999999995</v>
      </c>
      <c r="L646" s="94">
        <v>48863.729999999996</v>
      </c>
      <c r="M646" s="94">
        <v>58636.475999999995</v>
      </c>
    </row>
    <row r="647" spans="1:13" ht="31.2">
      <c r="A647" s="69">
        <v>17</v>
      </c>
      <c r="B647" s="70"/>
      <c r="C647" s="20" t="s">
        <v>1273</v>
      </c>
      <c r="D647" s="73" t="s">
        <v>1274</v>
      </c>
      <c r="E647" s="84">
        <f>Лист1!F647*$E$9</f>
        <v>41883</v>
      </c>
      <c r="F647" s="14">
        <f t="shared" si="34"/>
        <v>50259.6</v>
      </c>
      <c r="J647" s="85">
        <f t="shared" si="31"/>
        <v>48165.45</v>
      </c>
      <c r="K647" s="85">
        <f t="shared" si="32"/>
        <v>57798.539999999994</v>
      </c>
      <c r="L647" s="94">
        <v>48165.45</v>
      </c>
      <c r="M647" s="94">
        <v>57798.539999999994</v>
      </c>
    </row>
    <row r="648" spans="1:13" ht="15.6">
      <c r="A648" s="69">
        <v>18</v>
      </c>
      <c r="B648" s="70"/>
      <c r="C648" s="20" t="s">
        <v>1275</v>
      </c>
      <c r="D648" s="73" t="s">
        <v>1276</v>
      </c>
      <c r="E648" s="84">
        <f>Лист1!F648*$E$9</f>
        <v>11643.75</v>
      </c>
      <c r="F648" s="14">
        <f t="shared" si="34"/>
        <v>13972.5</v>
      </c>
      <c r="J648" s="85">
        <f t="shared" si="31"/>
        <v>13390.312499999998</v>
      </c>
      <c r="K648" s="85">
        <f t="shared" si="32"/>
        <v>16068.374999999996</v>
      </c>
      <c r="L648" s="94">
        <v>13390.312499999998</v>
      </c>
      <c r="M648" s="94">
        <v>16068.374999999996</v>
      </c>
    </row>
    <row r="649" spans="1:13" ht="15.6">
      <c r="A649" s="69">
        <v>19</v>
      </c>
      <c r="B649" s="70"/>
      <c r="C649" s="20" t="s">
        <v>1277</v>
      </c>
      <c r="D649" s="73" t="s">
        <v>1278</v>
      </c>
      <c r="E649" s="84">
        <f>Лист1!F649*$E$9</f>
        <v>4639.0999999999995</v>
      </c>
      <c r="F649" s="14">
        <f t="shared" si="34"/>
        <v>5566.9199999999992</v>
      </c>
      <c r="J649" s="85">
        <f t="shared" si="31"/>
        <v>5334.9649999999992</v>
      </c>
      <c r="K649" s="85">
        <f t="shared" si="32"/>
        <v>6401.9579999999987</v>
      </c>
      <c r="L649" s="94">
        <v>5334.9649999999992</v>
      </c>
      <c r="M649" s="94">
        <v>6401.9579999999987</v>
      </c>
    </row>
    <row r="650" spans="1:13" ht="15.6">
      <c r="A650" s="69">
        <v>20</v>
      </c>
      <c r="B650" s="70"/>
      <c r="C650" s="20" t="s">
        <v>1279</v>
      </c>
      <c r="D650" s="73" t="s">
        <v>1280</v>
      </c>
      <c r="E650" s="84">
        <f>Лист1!F650*$E$9</f>
        <v>3918.0499999999997</v>
      </c>
      <c r="F650" s="14">
        <f t="shared" si="34"/>
        <v>4701.66</v>
      </c>
      <c r="J650" s="85">
        <f t="shared" si="31"/>
        <v>4505.7574999999997</v>
      </c>
      <c r="K650" s="85">
        <f t="shared" si="32"/>
        <v>5406.9089999999997</v>
      </c>
      <c r="L650" s="94">
        <v>4505.7574999999997</v>
      </c>
      <c r="M650" s="94">
        <v>5406.9089999999997</v>
      </c>
    </row>
    <row r="651" spans="1:13" ht="15.6">
      <c r="A651" s="69">
        <v>21</v>
      </c>
      <c r="B651" s="70"/>
      <c r="C651" s="20" t="s">
        <v>1281</v>
      </c>
      <c r="D651" s="73" t="s">
        <v>1282</v>
      </c>
      <c r="E651" s="84">
        <f>Лист1!F651*$E$9</f>
        <v>7723.4</v>
      </c>
      <c r="F651" s="14">
        <f t="shared" si="34"/>
        <v>9268.08</v>
      </c>
      <c r="J651" s="85">
        <f t="shared" si="31"/>
        <v>8881.909999999998</v>
      </c>
      <c r="K651" s="85">
        <f t="shared" si="32"/>
        <v>10658.291999999998</v>
      </c>
      <c r="L651" s="94">
        <v>8881.909999999998</v>
      </c>
      <c r="M651" s="94">
        <v>10658.291999999998</v>
      </c>
    </row>
    <row r="652" spans="1:13" ht="15.6">
      <c r="A652" s="69">
        <v>22</v>
      </c>
      <c r="B652" s="70"/>
      <c r="C652" s="20" t="s">
        <v>1283</v>
      </c>
      <c r="D652" s="73" t="s">
        <v>1280</v>
      </c>
      <c r="E652" s="84">
        <f>Лист1!F652*$E$9</f>
        <v>1793.9999999999998</v>
      </c>
      <c r="F652" s="14">
        <f t="shared" si="34"/>
        <v>2152.7999999999997</v>
      </c>
      <c r="J652" s="85">
        <f t="shared" si="31"/>
        <v>2063.0999999999995</v>
      </c>
      <c r="K652" s="85">
        <f t="shared" si="32"/>
        <v>2475.7199999999993</v>
      </c>
      <c r="L652" s="94">
        <v>2063.0999999999995</v>
      </c>
      <c r="M652" s="94">
        <v>2475.7199999999993</v>
      </c>
    </row>
    <row r="653" spans="1:13" ht="15.6">
      <c r="A653" s="69">
        <v>23</v>
      </c>
      <c r="B653" s="70"/>
      <c r="C653" s="20" t="s">
        <v>1284</v>
      </c>
      <c r="D653" s="73" t="s">
        <v>1143</v>
      </c>
      <c r="E653" s="84">
        <f>Лист1!F653*$E$9</f>
        <v>24355.85</v>
      </c>
      <c r="F653" s="14">
        <f t="shared" si="34"/>
        <v>29227.019999999997</v>
      </c>
      <c r="J653" s="85">
        <f t="shared" si="31"/>
        <v>28009.227499999997</v>
      </c>
      <c r="K653" s="85">
        <f t="shared" si="32"/>
        <v>33611.072999999997</v>
      </c>
      <c r="L653" s="94">
        <v>28009.227499999997</v>
      </c>
      <c r="M653" s="94">
        <v>33611.072999999997</v>
      </c>
    </row>
    <row r="654" spans="1:13" ht="15.6">
      <c r="A654" s="69">
        <v>24</v>
      </c>
      <c r="B654" s="70"/>
      <c r="C654" s="20" t="s">
        <v>1285</v>
      </c>
      <c r="D654" s="73" t="s">
        <v>475</v>
      </c>
      <c r="E654" s="84">
        <f>Лист1!F654*$E$9</f>
        <v>3575.35</v>
      </c>
      <c r="F654" s="14">
        <f t="shared" si="34"/>
        <v>4290.42</v>
      </c>
      <c r="J654" s="85">
        <f t="shared" ref="J654:J717" si="35">E654*1.15</f>
        <v>4111.6524999999992</v>
      </c>
      <c r="K654" s="85">
        <f t="shared" ref="K654:K717" si="36">J654*1.2</f>
        <v>4933.9829999999993</v>
      </c>
      <c r="L654" s="94">
        <v>4111.6524999999992</v>
      </c>
      <c r="M654" s="94">
        <v>4933.9829999999993</v>
      </c>
    </row>
    <row r="655" spans="1:13" ht="15.6">
      <c r="A655" s="69">
        <v>25</v>
      </c>
      <c r="B655" s="70"/>
      <c r="C655" s="71" t="s">
        <v>1286</v>
      </c>
      <c r="D655" s="72" t="s">
        <v>296</v>
      </c>
      <c r="E655" s="84">
        <f>Лист1!F655*$E$9</f>
        <v>2536.8999999999996</v>
      </c>
      <c r="F655" s="14">
        <f t="shared" si="34"/>
        <v>3044.2799999999993</v>
      </c>
      <c r="J655" s="85">
        <f t="shared" si="35"/>
        <v>2917.4349999999995</v>
      </c>
      <c r="K655" s="85">
        <f t="shared" si="36"/>
        <v>3500.9219999999991</v>
      </c>
      <c r="L655" s="94">
        <v>2917.4349999999995</v>
      </c>
      <c r="M655" s="94">
        <v>3500.9219999999991</v>
      </c>
    </row>
    <row r="656" spans="1:13" ht="15.6">
      <c r="A656" s="69">
        <v>26</v>
      </c>
      <c r="B656" s="70"/>
      <c r="C656" s="71" t="s">
        <v>1287</v>
      </c>
      <c r="D656" s="72" t="s">
        <v>1288</v>
      </c>
      <c r="E656" s="84">
        <f>Лист1!F656*$E$9</f>
        <v>971.74999999999989</v>
      </c>
      <c r="F656" s="14">
        <f t="shared" si="34"/>
        <v>1166.0999999999999</v>
      </c>
      <c r="J656" s="85">
        <f t="shared" si="35"/>
        <v>1117.5124999999998</v>
      </c>
      <c r="K656" s="85">
        <f t="shared" si="36"/>
        <v>1341.0149999999996</v>
      </c>
      <c r="L656" s="94">
        <v>1117.5124999999998</v>
      </c>
      <c r="M656" s="94">
        <v>1341.0149999999996</v>
      </c>
    </row>
    <row r="657" spans="1:13" ht="15.6">
      <c r="A657" s="69">
        <v>27</v>
      </c>
      <c r="B657" s="70"/>
      <c r="C657" s="20" t="s">
        <v>1289</v>
      </c>
      <c r="D657" s="74" t="s">
        <v>772</v>
      </c>
      <c r="E657" s="84">
        <f>Лист1!F657*$E$9</f>
        <v>102220.04999999999</v>
      </c>
      <c r="F657" s="14">
        <f t="shared" si="34"/>
        <v>122664.05999999998</v>
      </c>
      <c r="J657" s="85">
        <f t="shared" si="35"/>
        <v>117553.05749999998</v>
      </c>
      <c r="K657" s="85">
        <f t="shared" si="36"/>
        <v>141063.66899999997</v>
      </c>
      <c r="L657" s="94">
        <v>117553.05749999998</v>
      </c>
      <c r="M657" s="94">
        <v>141063.66899999997</v>
      </c>
    </row>
    <row r="658" spans="1:13" ht="15.6">
      <c r="A658" s="69">
        <v>28</v>
      </c>
      <c r="B658" s="70"/>
      <c r="C658" s="71" t="s">
        <v>1290</v>
      </c>
      <c r="D658" s="72" t="s">
        <v>298</v>
      </c>
      <c r="E658" s="84">
        <f>Лист1!F658*$E$9</f>
        <v>1483.4999999999998</v>
      </c>
      <c r="F658" s="14">
        <f t="shared" si="34"/>
        <v>1780.1999999999996</v>
      </c>
      <c r="J658" s="85">
        <f t="shared" si="35"/>
        <v>1706.0249999999996</v>
      </c>
      <c r="K658" s="85">
        <f t="shared" si="36"/>
        <v>2047.2299999999996</v>
      </c>
      <c r="L658" s="94">
        <v>1706.0249999999996</v>
      </c>
      <c r="M658" s="94">
        <v>2047.2299999999996</v>
      </c>
    </row>
    <row r="659" spans="1:13" ht="15.6">
      <c r="A659" s="69">
        <v>29</v>
      </c>
      <c r="B659" s="70"/>
      <c r="C659" s="71" t="s">
        <v>1291</v>
      </c>
      <c r="D659" s="72" t="s">
        <v>1292</v>
      </c>
      <c r="E659" s="84">
        <f>Лист1!F659*$E$9</f>
        <v>205.85</v>
      </c>
      <c r="F659" s="14">
        <f t="shared" si="34"/>
        <v>247.01999999999998</v>
      </c>
      <c r="J659" s="85">
        <f t="shared" si="35"/>
        <v>236.72749999999996</v>
      </c>
      <c r="K659" s="85">
        <f t="shared" si="36"/>
        <v>284.07299999999992</v>
      </c>
      <c r="L659" s="94">
        <v>236.72749999999996</v>
      </c>
      <c r="M659" s="94">
        <v>284.07299999999992</v>
      </c>
    </row>
    <row r="660" spans="1:13" ht="15.6">
      <c r="A660" s="69">
        <v>30</v>
      </c>
      <c r="B660" s="70"/>
      <c r="C660" s="71" t="s">
        <v>1293</v>
      </c>
      <c r="D660" s="72" t="s">
        <v>1292</v>
      </c>
      <c r="E660" s="84">
        <f>Лист1!F660*$E$9</f>
        <v>251.85</v>
      </c>
      <c r="F660" s="14">
        <f t="shared" si="34"/>
        <v>302.21999999999997</v>
      </c>
      <c r="J660" s="85">
        <f t="shared" si="35"/>
        <v>289.6275</v>
      </c>
      <c r="K660" s="85">
        <f t="shared" si="36"/>
        <v>347.553</v>
      </c>
      <c r="L660" s="94">
        <v>289.6275</v>
      </c>
      <c r="M660" s="94">
        <v>347.553</v>
      </c>
    </row>
    <row r="661" spans="1:13" ht="15.6">
      <c r="A661" s="69">
        <v>31</v>
      </c>
      <c r="B661" s="70"/>
      <c r="C661" s="20" t="s">
        <v>1294</v>
      </c>
      <c r="D661" s="74" t="s">
        <v>1295</v>
      </c>
      <c r="E661" s="84">
        <f>Лист1!F661*$E$9</f>
        <v>146559.44999999998</v>
      </c>
      <c r="F661" s="14">
        <f t="shared" si="34"/>
        <v>175871.33999999997</v>
      </c>
      <c r="J661" s="85">
        <f t="shared" si="35"/>
        <v>168543.36749999996</v>
      </c>
      <c r="K661" s="85">
        <f t="shared" si="36"/>
        <v>202252.04099999994</v>
      </c>
      <c r="L661" s="94">
        <v>168543.36749999996</v>
      </c>
      <c r="M661" s="94">
        <v>202252.04099999994</v>
      </c>
    </row>
    <row r="662" spans="1:13" ht="15.6">
      <c r="A662" s="69">
        <v>32</v>
      </c>
      <c r="B662" s="70"/>
      <c r="C662" s="20" t="s">
        <v>1296</v>
      </c>
      <c r="D662" s="74" t="s">
        <v>27</v>
      </c>
      <c r="E662" s="84">
        <f>Лист1!F662*$E$9</f>
        <v>24608.85</v>
      </c>
      <c r="F662" s="14">
        <f t="shared" si="34"/>
        <v>29530.619999999995</v>
      </c>
      <c r="J662" s="85">
        <f t="shared" si="35"/>
        <v>28300.177499999994</v>
      </c>
      <c r="K662" s="85">
        <f t="shared" si="36"/>
        <v>33960.212999999989</v>
      </c>
      <c r="L662" s="94">
        <v>28300.177499999994</v>
      </c>
      <c r="M662" s="94">
        <v>33960.212999999989</v>
      </c>
    </row>
    <row r="663" spans="1:13" ht="15.6">
      <c r="A663" s="69">
        <v>33</v>
      </c>
      <c r="B663" s="70"/>
      <c r="C663" s="20" t="s">
        <v>1297</v>
      </c>
      <c r="D663" s="74" t="s">
        <v>1151</v>
      </c>
      <c r="E663" s="84">
        <f>Лист1!F663*$E$9</f>
        <v>1143.0999999999999</v>
      </c>
      <c r="F663" s="14">
        <f t="shared" si="34"/>
        <v>1371.7199999999998</v>
      </c>
      <c r="J663" s="85">
        <f t="shared" si="35"/>
        <v>1314.5649999999998</v>
      </c>
      <c r="K663" s="85">
        <f t="shared" si="36"/>
        <v>1577.4779999999998</v>
      </c>
      <c r="L663" s="94">
        <v>1314.5649999999998</v>
      </c>
      <c r="M663" s="94">
        <v>1577.4779999999998</v>
      </c>
    </row>
    <row r="664" spans="1:13" ht="15.6">
      <c r="A664" s="69">
        <v>34</v>
      </c>
      <c r="B664" s="70"/>
      <c r="C664" s="71" t="s">
        <v>1298</v>
      </c>
      <c r="D664" s="72" t="s">
        <v>1104</v>
      </c>
      <c r="E664" s="84">
        <f>Лист1!F664*$E$9</f>
        <v>17867.55</v>
      </c>
      <c r="F664" s="14">
        <f t="shared" si="34"/>
        <v>21441.059999999998</v>
      </c>
      <c r="J664" s="85">
        <f t="shared" si="35"/>
        <v>20547.682499999999</v>
      </c>
      <c r="K664" s="85">
        <f t="shared" si="36"/>
        <v>24657.218999999997</v>
      </c>
      <c r="L664" s="94">
        <v>20547.682499999999</v>
      </c>
      <c r="M664" s="94">
        <v>24657.218999999997</v>
      </c>
    </row>
    <row r="665" spans="1:13" ht="15.6">
      <c r="A665" s="69">
        <v>35</v>
      </c>
      <c r="B665" s="70"/>
      <c r="C665" s="71" t="s">
        <v>1299</v>
      </c>
      <c r="D665" s="74" t="s">
        <v>1300</v>
      </c>
      <c r="E665" s="84">
        <f>Лист1!F665*$E$9</f>
        <v>1839.9999999999998</v>
      </c>
      <c r="F665" s="14">
        <f t="shared" si="34"/>
        <v>2207.9999999999995</v>
      </c>
      <c r="J665" s="85">
        <f t="shared" si="35"/>
        <v>2115.9999999999995</v>
      </c>
      <c r="K665" s="85">
        <f t="shared" si="36"/>
        <v>2539.1999999999994</v>
      </c>
      <c r="L665" s="94">
        <v>2115.9999999999995</v>
      </c>
      <c r="M665" s="94">
        <v>2539.1999999999994</v>
      </c>
    </row>
    <row r="666" spans="1:13" ht="15.6">
      <c r="A666" s="69">
        <v>36</v>
      </c>
      <c r="B666" s="70"/>
      <c r="C666" s="71" t="s">
        <v>1301</v>
      </c>
      <c r="D666" s="74" t="s">
        <v>1300</v>
      </c>
      <c r="E666" s="84">
        <f>Лист1!F666*$E$9</f>
        <v>1839.9999999999998</v>
      </c>
      <c r="F666" s="14">
        <f t="shared" si="34"/>
        <v>2207.9999999999995</v>
      </c>
      <c r="J666" s="85">
        <f t="shared" si="35"/>
        <v>2115.9999999999995</v>
      </c>
      <c r="K666" s="85">
        <f t="shared" si="36"/>
        <v>2539.1999999999994</v>
      </c>
      <c r="L666" s="94">
        <v>2115.9999999999995</v>
      </c>
      <c r="M666" s="94">
        <v>2539.1999999999994</v>
      </c>
    </row>
    <row r="667" spans="1:13" ht="15.6">
      <c r="A667" s="69">
        <v>37</v>
      </c>
      <c r="B667" s="70"/>
      <c r="C667" s="71" t="s">
        <v>1302</v>
      </c>
      <c r="D667" s="74" t="s">
        <v>1303</v>
      </c>
      <c r="E667" s="84">
        <f>Лист1!F667*$E$9</f>
        <v>47687.049999999996</v>
      </c>
      <c r="F667" s="14">
        <f t="shared" si="34"/>
        <v>57224.459999999992</v>
      </c>
      <c r="J667" s="85">
        <f t="shared" si="35"/>
        <v>54840.107499999991</v>
      </c>
      <c r="K667" s="85">
        <f t="shared" si="36"/>
        <v>65808.128999999986</v>
      </c>
      <c r="L667" s="94">
        <v>54840.107499999991</v>
      </c>
      <c r="M667" s="94">
        <v>65808.128999999986</v>
      </c>
    </row>
    <row r="668" spans="1:13" ht="15.6">
      <c r="A668" s="69">
        <v>38</v>
      </c>
      <c r="B668" s="70"/>
      <c r="C668" s="71" t="s">
        <v>1304</v>
      </c>
      <c r="D668" s="74" t="s">
        <v>1305</v>
      </c>
      <c r="E668" s="84">
        <f>Лист1!F668*$E$9</f>
        <v>26118.799999999999</v>
      </c>
      <c r="F668" s="14">
        <f t="shared" si="34"/>
        <v>31342.559999999998</v>
      </c>
      <c r="J668" s="85">
        <f t="shared" si="35"/>
        <v>30036.619999999995</v>
      </c>
      <c r="K668" s="85">
        <f t="shared" si="36"/>
        <v>36043.943999999996</v>
      </c>
      <c r="L668" s="94">
        <v>30036.619999999995</v>
      </c>
      <c r="M668" s="94">
        <v>36043.943999999996</v>
      </c>
    </row>
    <row r="669" spans="1:13" ht="15.6">
      <c r="A669" s="69">
        <v>39</v>
      </c>
      <c r="B669" s="70"/>
      <c r="C669" s="71" t="s">
        <v>1306</v>
      </c>
      <c r="D669" s="72" t="s">
        <v>475</v>
      </c>
      <c r="E669" s="84">
        <f>Лист1!F669*$E$9</f>
        <v>6066.2499999999991</v>
      </c>
      <c r="F669" s="14">
        <f t="shared" si="34"/>
        <v>7279.4999999999991</v>
      </c>
      <c r="J669" s="85">
        <f t="shared" si="35"/>
        <v>6976.1874999999982</v>
      </c>
      <c r="K669" s="85">
        <f t="shared" si="36"/>
        <v>8371.4249999999975</v>
      </c>
      <c r="L669" s="94">
        <v>6976.1874999999982</v>
      </c>
      <c r="M669" s="94">
        <v>8371.4249999999975</v>
      </c>
    </row>
    <row r="670" spans="1:13" ht="15.6">
      <c r="A670" s="69">
        <v>40</v>
      </c>
      <c r="B670" s="70"/>
      <c r="C670" s="71" t="s">
        <v>1307</v>
      </c>
      <c r="D670" s="74" t="s">
        <v>1308</v>
      </c>
      <c r="E670" s="84">
        <f>Лист1!F670*$E$9</f>
        <v>15173.099999999999</v>
      </c>
      <c r="F670" s="14">
        <f t="shared" si="34"/>
        <v>18207.719999999998</v>
      </c>
      <c r="J670" s="85">
        <f t="shared" si="35"/>
        <v>17449.064999999999</v>
      </c>
      <c r="K670" s="85">
        <f t="shared" si="36"/>
        <v>20938.877999999997</v>
      </c>
      <c r="L670" s="94">
        <v>17449.064999999999</v>
      </c>
      <c r="M670" s="94">
        <v>20938.877999999997</v>
      </c>
    </row>
    <row r="671" spans="1:13" ht="15.6">
      <c r="A671" s="69">
        <v>41</v>
      </c>
      <c r="B671" s="70"/>
      <c r="C671" s="71" t="s">
        <v>1309</v>
      </c>
      <c r="D671" s="74" t="s">
        <v>1104</v>
      </c>
      <c r="E671" s="84">
        <f>Лист1!F671*$E$9</f>
        <v>16933.75</v>
      </c>
      <c r="F671" s="14">
        <f t="shared" si="34"/>
        <v>20320.5</v>
      </c>
      <c r="J671" s="85">
        <f t="shared" si="35"/>
        <v>19473.8125</v>
      </c>
      <c r="K671" s="85">
        <f t="shared" si="36"/>
        <v>23368.575000000001</v>
      </c>
      <c r="L671" s="94">
        <v>19473.8125</v>
      </c>
      <c r="M671" s="94">
        <v>23368.575000000001</v>
      </c>
    </row>
    <row r="672" spans="1:13" ht="15.6">
      <c r="A672" s="69">
        <v>42</v>
      </c>
      <c r="B672" s="70"/>
      <c r="C672" s="71" t="s">
        <v>1310</v>
      </c>
      <c r="D672" s="74" t="s">
        <v>1311</v>
      </c>
      <c r="E672" s="84">
        <f>Лист1!F672*$E$9</f>
        <v>3393.6499999999996</v>
      </c>
      <c r="F672" s="14">
        <f t="shared" si="34"/>
        <v>4072.3799999999992</v>
      </c>
      <c r="J672" s="85">
        <f t="shared" si="35"/>
        <v>3902.6974999999993</v>
      </c>
      <c r="K672" s="85">
        <f t="shared" si="36"/>
        <v>4683.2369999999992</v>
      </c>
      <c r="L672" s="94">
        <v>3902.6974999999993</v>
      </c>
      <c r="M672" s="94">
        <v>4683.2369999999992</v>
      </c>
    </row>
    <row r="673" spans="1:13" ht="15.6">
      <c r="A673" s="69">
        <v>43</v>
      </c>
      <c r="B673" s="70"/>
      <c r="C673" s="71" t="s">
        <v>1312</v>
      </c>
      <c r="D673" s="74" t="s">
        <v>1311</v>
      </c>
      <c r="E673" s="84">
        <f>Лист1!F673*$E$9</f>
        <v>10374.15</v>
      </c>
      <c r="F673" s="14">
        <f t="shared" si="34"/>
        <v>12448.98</v>
      </c>
      <c r="J673" s="85">
        <f t="shared" si="35"/>
        <v>11930.272499999999</v>
      </c>
      <c r="K673" s="85">
        <f t="shared" si="36"/>
        <v>14316.326999999999</v>
      </c>
      <c r="L673" s="94">
        <v>11930.272499999999</v>
      </c>
      <c r="M673" s="94">
        <v>14316.326999999999</v>
      </c>
    </row>
    <row r="674" spans="1:13" ht="15.6">
      <c r="A674" s="69">
        <v>44</v>
      </c>
      <c r="B674" s="70"/>
      <c r="C674" s="71" t="s">
        <v>1313</v>
      </c>
      <c r="D674" s="74" t="s">
        <v>1311</v>
      </c>
      <c r="E674" s="84">
        <f>Лист1!F674*$E$9</f>
        <v>12097.999999999998</v>
      </c>
      <c r="F674" s="14">
        <f t="shared" si="34"/>
        <v>14517.599999999997</v>
      </c>
      <c r="J674" s="85">
        <f t="shared" si="35"/>
        <v>13912.699999999997</v>
      </c>
      <c r="K674" s="85">
        <f t="shared" si="36"/>
        <v>16695.239999999994</v>
      </c>
      <c r="L674" s="94">
        <v>13912.699999999997</v>
      </c>
      <c r="M674" s="94">
        <v>16695.239999999994</v>
      </c>
    </row>
    <row r="675" spans="1:13" ht="15.6">
      <c r="A675" s="69">
        <v>45</v>
      </c>
      <c r="B675" s="70"/>
      <c r="C675" s="71" t="s">
        <v>1314</v>
      </c>
      <c r="D675" s="72" t="s">
        <v>475</v>
      </c>
      <c r="E675" s="84">
        <f>Лист1!F675*$E$9</f>
        <v>7151.8499999999995</v>
      </c>
      <c r="F675" s="14">
        <f t="shared" si="34"/>
        <v>8582.2199999999993</v>
      </c>
      <c r="J675" s="85">
        <f t="shared" si="35"/>
        <v>8224.6274999999987</v>
      </c>
      <c r="K675" s="85">
        <f t="shared" si="36"/>
        <v>9869.5529999999981</v>
      </c>
      <c r="L675" s="94">
        <v>8224.6274999999987</v>
      </c>
      <c r="M675" s="94">
        <v>9869.5529999999981</v>
      </c>
    </row>
    <row r="676" spans="1:13" ht="15.6">
      <c r="A676" s="69">
        <v>46</v>
      </c>
      <c r="B676" s="70"/>
      <c r="C676" s="71" t="s">
        <v>1315</v>
      </c>
      <c r="D676" s="74" t="s">
        <v>1143</v>
      </c>
      <c r="E676" s="84">
        <f>Лист1!F676*$E$9</f>
        <v>43414.799999999996</v>
      </c>
      <c r="F676" s="14">
        <f t="shared" si="34"/>
        <v>52097.759999999995</v>
      </c>
      <c r="J676" s="85">
        <f t="shared" si="35"/>
        <v>49927.01999999999</v>
      </c>
      <c r="K676" s="85">
        <f t="shared" si="36"/>
        <v>59912.423999999985</v>
      </c>
      <c r="L676" s="94">
        <v>49927.01999999999</v>
      </c>
      <c r="M676" s="94">
        <v>59912.423999999985</v>
      </c>
    </row>
    <row r="677" spans="1:13" ht="15.6">
      <c r="A677" s="69">
        <v>47</v>
      </c>
      <c r="B677" s="70"/>
      <c r="C677" s="71" t="s">
        <v>1316</v>
      </c>
      <c r="D677" s="74" t="s">
        <v>475</v>
      </c>
      <c r="E677" s="84">
        <f>Лист1!F677*$E$9</f>
        <v>5917.9</v>
      </c>
      <c r="F677" s="14">
        <f t="shared" si="34"/>
        <v>7101.48</v>
      </c>
      <c r="J677" s="85">
        <f t="shared" si="35"/>
        <v>6805.5849999999991</v>
      </c>
      <c r="K677" s="85">
        <f t="shared" si="36"/>
        <v>8166.7019999999984</v>
      </c>
      <c r="L677" s="94">
        <v>6805.5849999999991</v>
      </c>
      <c r="M677" s="94">
        <v>8166.7019999999984</v>
      </c>
    </row>
    <row r="678" spans="1:13" ht="15.6">
      <c r="A678" s="69">
        <v>48</v>
      </c>
      <c r="B678" s="70"/>
      <c r="C678" s="71" t="s">
        <v>1317</v>
      </c>
      <c r="D678" s="74" t="s">
        <v>1318</v>
      </c>
      <c r="E678" s="84">
        <f>Лист1!F678*$E$9</f>
        <v>17867.55</v>
      </c>
      <c r="F678" s="14">
        <f t="shared" si="34"/>
        <v>21441.059999999998</v>
      </c>
      <c r="J678" s="85">
        <f t="shared" si="35"/>
        <v>20547.682499999999</v>
      </c>
      <c r="K678" s="85">
        <f t="shared" si="36"/>
        <v>24657.218999999997</v>
      </c>
      <c r="L678" s="94">
        <v>20547.682499999999</v>
      </c>
      <c r="M678" s="94">
        <v>24657.218999999997</v>
      </c>
    </row>
    <row r="679" spans="1:13" ht="15.6">
      <c r="A679" s="69">
        <v>49</v>
      </c>
      <c r="B679" s="70"/>
      <c r="C679" s="71" t="s">
        <v>1319</v>
      </c>
      <c r="D679" s="74" t="s">
        <v>1320</v>
      </c>
      <c r="E679" s="84">
        <f>Лист1!F679*$E$9</f>
        <v>13770.099999999999</v>
      </c>
      <c r="F679" s="14">
        <f t="shared" si="34"/>
        <v>16524.12</v>
      </c>
      <c r="J679" s="85">
        <f t="shared" si="35"/>
        <v>15835.614999999998</v>
      </c>
      <c r="K679" s="85">
        <f t="shared" si="36"/>
        <v>19002.737999999998</v>
      </c>
      <c r="L679" s="94">
        <v>15835.614999999998</v>
      </c>
      <c r="M679" s="94">
        <v>19002.737999999998</v>
      </c>
    </row>
    <row r="680" spans="1:13" ht="15.6">
      <c r="A680" s="69">
        <v>50</v>
      </c>
      <c r="B680" s="70"/>
      <c r="C680" s="71" t="s">
        <v>1321</v>
      </c>
      <c r="D680" s="74" t="s">
        <v>1322</v>
      </c>
      <c r="E680" s="84">
        <f>Лист1!F680*$E$9</f>
        <v>78331.099999999991</v>
      </c>
      <c r="F680" s="14">
        <f t="shared" si="34"/>
        <v>93997.319999999992</v>
      </c>
      <c r="J680" s="85">
        <f t="shared" si="35"/>
        <v>90080.764999999985</v>
      </c>
      <c r="K680" s="85">
        <f t="shared" si="36"/>
        <v>108096.91799999998</v>
      </c>
      <c r="L680" s="94">
        <v>90080.764999999985</v>
      </c>
      <c r="M680" s="94">
        <v>108096.91799999998</v>
      </c>
    </row>
    <row r="681" spans="1:13" ht="15.6">
      <c r="A681" s="69">
        <v>51</v>
      </c>
      <c r="B681" s="70"/>
      <c r="C681" s="71" t="s">
        <v>1323</v>
      </c>
      <c r="D681" s="74" t="s">
        <v>1324</v>
      </c>
      <c r="E681" s="84">
        <f>Лист1!F681*$E$9</f>
        <v>5163.5</v>
      </c>
      <c r="F681" s="14">
        <f t="shared" si="34"/>
        <v>6196.2</v>
      </c>
      <c r="J681" s="85">
        <f t="shared" si="35"/>
        <v>5938.0249999999996</v>
      </c>
      <c r="K681" s="85">
        <f t="shared" si="36"/>
        <v>7125.6299999999992</v>
      </c>
      <c r="L681" s="94">
        <v>5938.0249999999996</v>
      </c>
      <c r="M681" s="94">
        <v>7125.6299999999992</v>
      </c>
    </row>
    <row r="682" spans="1:13" ht="15.6">
      <c r="A682" s="69">
        <v>52</v>
      </c>
      <c r="B682" s="70"/>
      <c r="C682" s="71" t="s">
        <v>1325</v>
      </c>
      <c r="D682" s="74" t="s">
        <v>1326</v>
      </c>
      <c r="E682" s="84">
        <f>Лист1!F682*$E$9</f>
        <v>59158.299999999996</v>
      </c>
      <c r="F682" s="14">
        <f t="shared" si="34"/>
        <v>70989.959999999992</v>
      </c>
      <c r="J682" s="85">
        <f t="shared" si="35"/>
        <v>68032.044999999984</v>
      </c>
      <c r="K682" s="85">
        <f t="shared" si="36"/>
        <v>81638.453999999983</v>
      </c>
      <c r="L682" s="94">
        <v>68032.044999999984</v>
      </c>
      <c r="M682" s="94">
        <v>81638.453999999983</v>
      </c>
    </row>
    <row r="683" spans="1:13" ht="15.6">
      <c r="A683" s="69">
        <v>53</v>
      </c>
      <c r="B683" s="70"/>
      <c r="C683" s="71" t="s">
        <v>1327</v>
      </c>
      <c r="D683" s="74" t="s">
        <v>27</v>
      </c>
      <c r="E683" s="84">
        <f>Лист1!F683*$E$9</f>
        <v>16954.449999999997</v>
      </c>
      <c r="F683" s="14">
        <f t="shared" si="34"/>
        <v>20345.339999999997</v>
      </c>
      <c r="J683" s="85">
        <f t="shared" si="35"/>
        <v>19497.617499999997</v>
      </c>
      <c r="K683" s="85">
        <f t="shared" si="36"/>
        <v>23397.140999999996</v>
      </c>
      <c r="L683" s="94">
        <v>19497.617499999997</v>
      </c>
      <c r="M683" s="94">
        <v>23397.140999999996</v>
      </c>
    </row>
    <row r="684" spans="1:13" ht="15.6">
      <c r="A684" s="69">
        <v>54</v>
      </c>
      <c r="B684" s="70"/>
      <c r="C684" s="71" t="s">
        <v>1328</v>
      </c>
      <c r="D684" s="74" t="s">
        <v>27</v>
      </c>
      <c r="E684" s="84">
        <f>Лист1!F684*$E$9</f>
        <v>9471.4</v>
      </c>
      <c r="F684" s="14">
        <f t="shared" si="34"/>
        <v>11365.679999999998</v>
      </c>
      <c r="J684" s="85">
        <f t="shared" si="35"/>
        <v>10892.109999999999</v>
      </c>
      <c r="K684" s="85">
        <f t="shared" si="36"/>
        <v>13070.531999999997</v>
      </c>
      <c r="L684" s="94">
        <v>10892.109999999999</v>
      </c>
      <c r="M684" s="94">
        <v>13070.531999999997</v>
      </c>
    </row>
    <row r="685" spans="1:13" ht="15.6">
      <c r="A685" s="69">
        <v>55</v>
      </c>
      <c r="B685" s="70"/>
      <c r="C685" s="71" t="s">
        <v>1329</v>
      </c>
      <c r="D685" s="74" t="s">
        <v>1330</v>
      </c>
      <c r="E685" s="84">
        <f>Лист1!F685*$E$9</f>
        <v>128374.49999999999</v>
      </c>
      <c r="F685" s="14">
        <f t="shared" si="34"/>
        <v>154049.39999999997</v>
      </c>
      <c r="J685" s="85">
        <f t="shared" si="35"/>
        <v>147630.67499999996</v>
      </c>
      <c r="K685" s="85">
        <f t="shared" si="36"/>
        <v>177156.80999999994</v>
      </c>
      <c r="L685" s="94">
        <v>147630.67499999996</v>
      </c>
      <c r="M685" s="94">
        <v>177156.80999999994</v>
      </c>
    </row>
    <row r="686" spans="1:13" ht="15.6">
      <c r="A686" s="69">
        <v>56</v>
      </c>
      <c r="B686" s="70"/>
      <c r="C686" s="71" t="s">
        <v>1331</v>
      </c>
      <c r="D686" s="74" t="s">
        <v>1332</v>
      </c>
      <c r="E686" s="84">
        <f>Лист1!F686*$E$9</f>
        <v>130453.7</v>
      </c>
      <c r="F686" s="14">
        <f t="shared" si="34"/>
        <v>156544.44</v>
      </c>
      <c r="J686" s="85">
        <f t="shared" si="35"/>
        <v>150021.75499999998</v>
      </c>
      <c r="K686" s="85">
        <f t="shared" si="36"/>
        <v>180026.10599999997</v>
      </c>
      <c r="L686" s="94">
        <v>150021.75499999998</v>
      </c>
      <c r="M686" s="94">
        <v>180026.10599999997</v>
      </c>
    </row>
    <row r="687" spans="1:13" ht="15.6">
      <c r="A687" s="69">
        <v>57</v>
      </c>
      <c r="B687" s="70"/>
      <c r="C687" s="71" t="s">
        <v>1333</v>
      </c>
      <c r="D687" s="74" t="s">
        <v>1334</v>
      </c>
      <c r="E687" s="84">
        <f>Лист1!F687*$E$9</f>
        <v>128374.49999999999</v>
      </c>
      <c r="F687" s="14">
        <f t="shared" si="34"/>
        <v>154049.39999999997</v>
      </c>
      <c r="J687" s="85">
        <f t="shared" si="35"/>
        <v>147630.67499999996</v>
      </c>
      <c r="K687" s="85">
        <f t="shared" si="36"/>
        <v>177156.80999999994</v>
      </c>
      <c r="L687" s="94">
        <v>147630.67499999996</v>
      </c>
      <c r="M687" s="94">
        <v>177156.80999999994</v>
      </c>
    </row>
    <row r="688" spans="1:13" ht="15.6">
      <c r="A688" s="69">
        <v>58</v>
      </c>
      <c r="B688" s="70"/>
      <c r="C688" s="71" t="s">
        <v>1335</v>
      </c>
      <c r="D688" s="74" t="s">
        <v>298</v>
      </c>
      <c r="E688" s="84">
        <f>Лист1!F688*$E$9</f>
        <v>1393.8</v>
      </c>
      <c r="F688" s="14">
        <f t="shared" si="34"/>
        <v>1672.56</v>
      </c>
      <c r="J688" s="85">
        <f t="shared" si="35"/>
        <v>1602.87</v>
      </c>
      <c r="K688" s="85">
        <f t="shared" si="36"/>
        <v>1923.4439999999997</v>
      </c>
      <c r="L688" s="94">
        <v>1602.87</v>
      </c>
      <c r="M688" s="94">
        <v>1923.4439999999997</v>
      </c>
    </row>
    <row r="689" spans="1:13" ht="15.6">
      <c r="A689" s="69">
        <v>59</v>
      </c>
      <c r="B689" s="70"/>
      <c r="C689" s="71" t="s">
        <v>1336</v>
      </c>
      <c r="D689" s="74" t="s">
        <v>553</v>
      </c>
      <c r="E689" s="84">
        <f>Лист1!F689*$E$9</f>
        <v>492.2</v>
      </c>
      <c r="F689" s="14">
        <f t="shared" si="34"/>
        <v>590.64</v>
      </c>
      <c r="J689" s="85">
        <f t="shared" si="35"/>
        <v>566.03</v>
      </c>
      <c r="K689" s="85">
        <f t="shared" si="36"/>
        <v>679.23599999999999</v>
      </c>
      <c r="L689" s="94">
        <v>566.03</v>
      </c>
      <c r="M689" s="94">
        <v>679.23599999999999</v>
      </c>
    </row>
    <row r="690" spans="1:13" ht="15.6">
      <c r="A690" s="69">
        <v>60</v>
      </c>
      <c r="B690" s="70"/>
      <c r="C690" s="71" t="s">
        <v>1337</v>
      </c>
      <c r="D690" s="74" t="s">
        <v>1311</v>
      </c>
      <c r="E690" s="84">
        <f>Лист1!F690*$E$9</f>
        <v>9642.75</v>
      </c>
      <c r="F690" s="14">
        <f t="shared" si="34"/>
        <v>11571.3</v>
      </c>
      <c r="J690" s="85">
        <f t="shared" si="35"/>
        <v>11089.162499999999</v>
      </c>
      <c r="K690" s="85">
        <f t="shared" si="36"/>
        <v>13306.994999999997</v>
      </c>
      <c r="L690" s="94">
        <v>11089.162499999999</v>
      </c>
      <c r="M690" s="94">
        <v>13306.994999999997</v>
      </c>
    </row>
    <row r="691" spans="1:13" ht="15.6">
      <c r="A691" s="69">
        <v>61</v>
      </c>
      <c r="B691" s="70"/>
      <c r="C691" s="71" t="s">
        <v>1338</v>
      </c>
      <c r="D691" s="74" t="s">
        <v>1339</v>
      </c>
      <c r="E691" s="84">
        <f>Лист1!F691*$E$9</f>
        <v>15332.949999999999</v>
      </c>
      <c r="F691" s="14">
        <f t="shared" si="34"/>
        <v>18399.539999999997</v>
      </c>
      <c r="J691" s="85">
        <f t="shared" si="35"/>
        <v>17632.892499999998</v>
      </c>
      <c r="K691" s="85">
        <f t="shared" si="36"/>
        <v>21159.470999999998</v>
      </c>
      <c r="L691" s="94">
        <v>17632.892499999998</v>
      </c>
      <c r="M691" s="94">
        <v>21159.470999999998</v>
      </c>
    </row>
    <row r="692" spans="1:13" ht="15.6">
      <c r="A692" s="69">
        <v>62</v>
      </c>
      <c r="B692" s="70"/>
      <c r="C692" s="71" t="s">
        <v>1340</v>
      </c>
      <c r="D692" s="74" t="s">
        <v>407</v>
      </c>
      <c r="E692" s="84">
        <f>Лист1!F692*$E$9</f>
        <v>1155.75</v>
      </c>
      <c r="F692" s="14">
        <f t="shared" si="34"/>
        <v>1386.8999999999999</v>
      </c>
      <c r="J692" s="85">
        <f t="shared" si="35"/>
        <v>1329.1125</v>
      </c>
      <c r="K692" s="85">
        <f t="shared" si="36"/>
        <v>1594.9349999999999</v>
      </c>
      <c r="L692" s="94">
        <v>1329.1125</v>
      </c>
      <c r="M692" s="94">
        <v>1594.9349999999999</v>
      </c>
    </row>
    <row r="693" spans="1:13" ht="15.6">
      <c r="A693" s="69">
        <v>63</v>
      </c>
      <c r="B693" s="70"/>
      <c r="C693" s="71" t="s">
        <v>1341</v>
      </c>
      <c r="D693" s="74" t="s">
        <v>1342</v>
      </c>
      <c r="E693" s="84">
        <f>Лист1!F693*$E$9</f>
        <v>227.7</v>
      </c>
      <c r="F693" s="14">
        <f t="shared" si="34"/>
        <v>273.23999999999995</v>
      </c>
      <c r="J693" s="85">
        <f t="shared" si="35"/>
        <v>261.85499999999996</v>
      </c>
      <c r="K693" s="85">
        <f t="shared" si="36"/>
        <v>314.22599999999994</v>
      </c>
      <c r="L693" s="94">
        <v>261.85499999999996</v>
      </c>
      <c r="M693" s="94">
        <v>314.22599999999994</v>
      </c>
    </row>
    <row r="694" spans="1:13" ht="15.6">
      <c r="A694" s="69">
        <v>64</v>
      </c>
      <c r="B694" s="70"/>
      <c r="C694" s="71" t="s">
        <v>1343</v>
      </c>
      <c r="D694" s="74" t="s">
        <v>1344</v>
      </c>
      <c r="E694" s="84">
        <f>Лист1!F694*$E$9</f>
        <v>706.09999999999991</v>
      </c>
      <c r="F694" s="14">
        <f t="shared" si="34"/>
        <v>847.31999999999982</v>
      </c>
      <c r="J694" s="85">
        <f t="shared" si="35"/>
        <v>812.01499999999987</v>
      </c>
      <c r="K694" s="85">
        <f t="shared" si="36"/>
        <v>974.41799999999978</v>
      </c>
      <c r="L694" s="94">
        <v>812.01499999999987</v>
      </c>
      <c r="M694" s="94">
        <v>974.41799999999978</v>
      </c>
    </row>
    <row r="695" spans="1:13" ht="15.6">
      <c r="A695" s="69">
        <v>65</v>
      </c>
      <c r="B695" s="70"/>
      <c r="C695" s="71" t="s">
        <v>1345</v>
      </c>
      <c r="D695" s="74" t="s">
        <v>1346</v>
      </c>
      <c r="E695" s="84">
        <f>Лист1!F695*$E$9</f>
        <v>706.09999999999991</v>
      </c>
      <c r="F695" s="14">
        <f t="shared" ref="F695:F758" si="37">E695*$G$10</f>
        <v>847.31999999999982</v>
      </c>
      <c r="J695" s="85">
        <f t="shared" si="35"/>
        <v>812.01499999999987</v>
      </c>
      <c r="K695" s="85">
        <f t="shared" si="36"/>
        <v>974.41799999999978</v>
      </c>
      <c r="L695" s="94">
        <v>812.01499999999987</v>
      </c>
      <c r="M695" s="94">
        <v>974.41799999999978</v>
      </c>
    </row>
    <row r="696" spans="1:13" ht="15.6">
      <c r="A696" s="69">
        <v>66</v>
      </c>
      <c r="B696" s="70"/>
      <c r="C696" s="71" t="s">
        <v>1347</v>
      </c>
      <c r="D696" s="74" t="s">
        <v>1344</v>
      </c>
      <c r="E696" s="84">
        <f>Лист1!F696*$E$9</f>
        <v>776.24999999999989</v>
      </c>
      <c r="F696" s="14">
        <f t="shared" si="37"/>
        <v>931.49999999999977</v>
      </c>
      <c r="J696" s="85">
        <f t="shared" si="35"/>
        <v>892.68749999999977</v>
      </c>
      <c r="K696" s="85">
        <f t="shared" si="36"/>
        <v>1071.2249999999997</v>
      </c>
      <c r="L696" s="94">
        <v>892.68749999999977</v>
      </c>
      <c r="M696" s="94">
        <v>1071.2249999999997</v>
      </c>
    </row>
    <row r="697" spans="1:13" ht="15.6">
      <c r="A697" s="69">
        <v>67</v>
      </c>
      <c r="B697" s="70"/>
      <c r="C697" s="71" t="s">
        <v>1348</v>
      </c>
      <c r="D697" s="74" t="s">
        <v>1344</v>
      </c>
      <c r="E697" s="84">
        <f>Лист1!F697*$E$9</f>
        <v>1164.9499999999998</v>
      </c>
      <c r="F697" s="14">
        <f t="shared" si="37"/>
        <v>1397.9399999999998</v>
      </c>
      <c r="J697" s="85">
        <f t="shared" si="35"/>
        <v>1339.6924999999997</v>
      </c>
      <c r="K697" s="85">
        <f t="shared" si="36"/>
        <v>1607.6309999999996</v>
      </c>
      <c r="L697" s="94">
        <v>1339.6924999999997</v>
      </c>
      <c r="M697" s="94">
        <v>1607.6309999999996</v>
      </c>
    </row>
    <row r="698" spans="1:13" s="21" customFormat="1" ht="15.6">
      <c r="A698" s="69">
        <v>68</v>
      </c>
      <c r="B698" s="75"/>
      <c r="C698" s="20" t="s">
        <v>1349</v>
      </c>
      <c r="D698" s="20" t="s">
        <v>1350</v>
      </c>
      <c r="E698" s="84">
        <f>Лист1!F698*$E$9</f>
        <v>595.69999999999993</v>
      </c>
      <c r="F698" s="14">
        <f t="shared" si="37"/>
        <v>714.83999999999992</v>
      </c>
      <c r="J698" s="85">
        <f t="shared" si="35"/>
        <v>685.05499999999984</v>
      </c>
      <c r="K698" s="85">
        <f t="shared" si="36"/>
        <v>822.0659999999998</v>
      </c>
      <c r="L698" s="96">
        <v>685.05499999999984</v>
      </c>
      <c r="M698" s="96">
        <v>822.0659999999998</v>
      </c>
    </row>
    <row r="699" spans="1:13" s="21" customFormat="1" ht="15.6">
      <c r="A699" s="69">
        <v>69</v>
      </c>
      <c r="B699" s="75"/>
      <c r="C699" s="20" t="s">
        <v>1351</v>
      </c>
      <c r="D699" s="20" t="s">
        <v>1350</v>
      </c>
      <c r="E699" s="84">
        <f>Лист1!F699*$E$9</f>
        <v>611.79999999999995</v>
      </c>
      <c r="F699" s="14">
        <f t="shared" si="37"/>
        <v>734.16</v>
      </c>
      <c r="J699" s="85">
        <f t="shared" si="35"/>
        <v>703.56999999999994</v>
      </c>
      <c r="K699" s="85">
        <f t="shared" si="36"/>
        <v>844.28399999999988</v>
      </c>
      <c r="L699" s="96">
        <v>703.56999999999994</v>
      </c>
      <c r="M699" s="96">
        <v>844.28399999999988</v>
      </c>
    </row>
    <row r="700" spans="1:13" s="21" customFormat="1" ht="15.6">
      <c r="A700" s="69">
        <v>70</v>
      </c>
      <c r="B700" s="75"/>
      <c r="C700" s="20" t="s">
        <v>1352</v>
      </c>
      <c r="D700" s="20" t="s">
        <v>1350</v>
      </c>
      <c r="E700" s="84">
        <f>Лист1!F700*$E$9</f>
        <v>579.59999999999991</v>
      </c>
      <c r="F700" s="14">
        <f t="shared" si="37"/>
        <v>695.51999999999987</v>
      </c>
      <c r="J700" s="85">
        <f t="shared" si="35"/>
        <v>666.53999999999985</v>
      </c>
      <c r="K700" s="85">
        <f t="shared" si="36"/>
        <v>799.84799999999984</v>
      </c>
      <c r="L700" s="96">
        <v>666.53999999999985</v>
      </c>
      <c r="M700" s="96">
        <v>799.84799999999984</v>
      </c>
    </row>
    <row r="701" spans="1:13" s="21" customFormat="1" ht="15.6">
      <c r="A701" s="69">
        <v>71</v>
      </c>
      <c r="B701" s="75"/>
      <c r="C701" s="20" t="s">
        <v>1353</v>
      </c>
      <c r="D701" s="20" t="s">
        <v>1350</v>
      </c>
      <c r="E701" s="84">
        <f>Лист1!F701*$E$9</f>
        <v>601.44999999999993</v>
      </c>
      <c r="F701" s="14">
        <f t="shared" si="37"/>
        <v>721.7399999999999</v>
      </c>
      <c r="J701" s="85">
        <f t="shared" si="35"/>
        <v>691.6674999999999</v>
      </c>
      <c r="K701" s="85">
        <f t="shared" si="36"/>
        <v>830.00099999999986</v>
      </c>
      <c r="L701" s="96">
        <v>691.6674999999999</v>
      </c>
      <c r="M701" s="96">
        <v>830.00099999999986</v>
      </c>
    </row>
    <row r="702" spans="1:13" s="21" customFormat="1" ht="15.6">
      <c r="A702" s="69">
        <v>72</v>
      </c>
      <c r="B702" s="75"/>
      <c r="C702" s="20" t="s">
        <v>1354</v>
      </c>
      <c r="D702" s="20" t="s">
        <v>1350</v>
      </c>
      <c r="E702" s="84">
        <f>Лист1!F702*$E$9</f>
        <v>554.29999999999995</v>
      </c>
      <c r="F702" s="14">
        <f t="shared" si="37"/>
        <v>665.16</v>
      </c>
      <c r="J702" s="85">
        <f t="shared" si="35"/>
        <v>637.44499999999994</v>
      </c>
      <c r="K702" s="85">
        <f t="shared" si="36"/>
        <v>764.93399999999986</v>
      </c>
      <c r="L702" s="96">
        <v>637.44499999999994</v>
      </c>
      <c r="M702" s="96">
        <v>764.93399999999986</v>
      </c>
    </row>
    <row r="703" spans="1:13" s="21" customFormat="1" ht="15.6">
      <c r="A703" s="69">
        <v>73</v>
      </c>
      <c r="B703" s="75"/>
      <c r="C703" s="20" t="s">
        <v>1355</v>
      </c>
      <c r="D703" s="20" t="s">
        <v>1350</v>
      </c>
      <c r="E703" s="84">
        <f>Лист1!F703*$E$9</f>
        <v>554.29999999999995</v>
      </c>
      <c r="F703" s="14">
        <f t="shared" si="37"/>
        <v>665.16</v>
      </c>
      <c r="J703" s="85">
        <f t="shared" si="35"/>
        <v>637.44499999999994</v>
      </c>
      <c r="K703" s="85">
        <f t="shared" si="36"/>
        <v>764.93399999999986</v>
      </c>
      <c r="L703" s="96">
        <v>637.44499999999994</v>
      </c>
      <c r="M703" s="96">
        <v>764.93399999999986</v>
      </c>
    </row>
    <row r="704" spans="1:13" s="21" customFormat="1" ht="15.6">
      <c r="A704" s="69">
        <v>74</v>
      </c>
      <c r="B704" s="75"/>
      <c r="C704" s="20" t="s">
        <v>1356</v>
      </c>
      <c r="D704" s="20" t="s">
        <v>1350</v>
      </c>
      <c r="E704" s="84">
        <f>Лист1!F704*$E$9</f>
        <v>580.75</v>
      </c>
      <c r="F704" s="14">
        <f t="shared" si="37"/>
        <v>696.9</v>
      </c>
      <c r="J704" s="85">
        <f t="shared" si="35"/>
        <v>667.86249999999995</v>
      </c>
      <c r="K704" s="85">
        <f t="shared" si="36"/>
        <v>801.43499999999995</v>
      </c>
      <c r="L704" s="96">
        <v>667.86249999999995</v>
      </c>
      <c r="M704" s="96">
        <v>801.43499999999995</v>
      </c>
    </row>
    <row r="705" spans="1:13" s="21" customFormat="1" ht="15.6">
      <c r="A705" s="69">
        <v>75</v>
      </c>
      <c r="B705" s="75"/>
      <c r="C705" s="20" t="s">
        <v>1357</v>
      </c>
      <c r="D705" s="20" t="s">
        <v>1350</v>
      </c>
      <c r="E705" s="84">
        <f>Лист1!F705*$E$9</f>
        <v>580.75</v>
      </c>
      <c r="F705" s="14">
        <f t="shared" si="37"/>
        <v>696.9</v>
      </c>
      <c r="J705" s="85">
        <f t="shared" si="35"/>
        <v>667.86249999999995</v>
      </c>
      <c r="K705" s="85">
        <f t="shared" si="36"/>
        <v>801.43499999999995</v>
      </c>
      <c r="L705" s="96">
        <v>667.86249999999995</v>
      </c>
      <c r="M705" s="96">
        <v>801.43499999999995</v>
      </c>
    </row>
    <row r="706" spans="1:13" s="21" customFormat="1" ht="15.6">
      <c r="A706" s="69">
        <v>76</v>
      </c>
      <c r="B706" s="75"/>
      <c r="C706" s="20" t="s">
        <v>1358</v>
      </c>
      <c r="D706" s="20" t="s">
        <v>1350</v>
      </c>
      <c r="E706" s="84">
        <f>Лист1!F706*$E$9</f>
        <v>608.34999999999991</v>
      </c>
      <c r="F706" s="14">
        <f t="shared" si="37"/>
        <v>730.01999999999987</v>
      </c>
      <c r="J706" s="85">
        <f t="shared" si="35"/>
        <v>699.60249999999985</v>
      </c>
      <c r="K706" s="85">
        <f t="shared" si="36"/>
        <v>839.5229999999998</v>
      </c>
      <c r="L706" s="96">
        <v>699.60249999999985</v>
      </c>
      <c r="M706" s="96">
        <v>839.5229999999998</v>
      </c>
    </row>
    <row r="707" spans="1:13" s="21" customFormat="1" ht="15.6">
      <c r="A707" s="69">
        <v>77</v>
      </c>
      <c r="B707" s="75"/>
      <c r="C707" s="20" t="s">
        <v>1359</v>
      </c>
      <c r="D707" s="20" t="s">
        <v>1350</v>
      </c>
      <c r="E707" s="84">
        <f>Лист1!F707*$E$9</f>
        <v>549.69999999999993</v>
      </c>
      <c r="F707" s="14">
        <f t="shared" si="37"/>
        <v>659.63999999999987</v>
      </c>
      <c r="J707" s="85">
        <f t="shared" si="35"/>
        <v>632.15499999999986</v>
      </c>
      <c r="K707" s="85">
        <f t="shared" si="36"/>
        <v>758.58599999999979</v>
      </c>
      <c r="L707" s="96">
        <v>632.15499999999986</v>
      </c>
      <c r="M707" s="96">
        <v>758.58599999999979</v>
      </c>
    </row>
    <row r="708" spans="1:13" s="21" customFormat="1" ht="15.6">
      <c r="A708" s="69">
        <v>78</v>
      </c>
      <c r="B708" s="75"/>
      <c r="C708" s="20" t="s">
        <v>1360</v>
      </c>
      <c r="D708" s="20" t="s">
        <v>1350</v>
      </c>
      <c r="E708" s="84">
        <f>Лист1!F708*$E$9</f>
        <v>596.84999999999991</v>
      </c>
      <c r="F708" s="14">
        <f t="shared" si="37"/>
        <v>716.21999999999991</v>
      </c>
      <c r="J708" s="85">
        <f t="shared" si="35"/>
        <v>686.37749999999983</v>
      </c>
      <c r="K708" s="85">
        <f t="shared" si="36"/>
        <v>823.65299999999979</v>
      </c>
      <c r="L708" s="96">
        <v>686.37749999999983</v>
      </c>
      <c r="M708" s="96">
        <v>823.65299999999979</v>
      </c>
    </row>
    <row r="709" spans="1:13" ht="15.6">
      <c r="A709" s="69">
        <v>79</v>
      </c>
      <c r="B709" s="70"/>
      <c r="C709" s="20" t="s">
        <v>1361</v>
      </c>
      <c r="D709" s="73" t="s">
        <v>1362</v>
      </c>
      <c r="E709" s="84">
        <f>Лист1!F709*$E$9</f>
        <v>99169.099999999991</v>
      </c>
      <c r="F709" s="14">
        <f t="shared" si="37"/>
        <v>119002.91999999998</v>
      </c>
      <c r="J709" s="85">
        <f t="shared" si="35"/>
        <v>114044.46499999998</v>
      </c>
      <c r="K709" s="85">
        <f t="shared" si="36"/>
        <v>136853.35799999998</v>
      </c>
      <c r="L709" s="94">
        <v>114044.46499999998</v>
      </c>
      <c r="M709" s="94">
        <v>136853.35799999998</v>
      </c>
    </row>
    <row r="710" spans="1:13" ht="15.6">
      <c r="A710" s="69">
        <v>80</v>
      </c>
      <c r="B710" s="70"/>
      <c r="C710" s="71" t="s">
        <v>1363</v>
      </c>
      <c r="D710" s="72" t="s">
        <v>61</v>
      </c>
      <c r="E710" s="84">
        <f>Лист1!F710*$E$9</f>
        <v>217.35</v>
      </c>
      <c r="F710" s="14">
        <f t="shared" si="37"/>
        <v>260.82</v>
      </c>
      <c r="J710" s="85">
        <f t="shared" si="35"/>
        <v>249.95249999999999</v>
      </c>
      <c r="K710" s="85">
        <f t="shared" si="36"/>
        <v>299.94299999999998</v>
      </c>
      <c r="L710" s="94">
        <v>249.95249999999999</v>
      </c>
      <c r="M710" s="94">
        <v>299.94299999999998</v>
      </c>
    </row>
    <row r="711" spans="1:13" ht="15.6">
      <c r="A711" s="69">
        <v>81</v>
      </c>
      <c r="B711" s="70"/>
      <c r="C711" s="71" t="s">
        <v>1364</v>
      </c>
      <c r="D711" s="72" t="s">
        <v>276</v>
      </c>
      <c r="E711" s="84">
        <f>Лист1!F711*$E$9</f>
        <v>1327.1</v>
      </c>
      <c r="F711" s="14">
        <f t="shared" si="37"/>
        <v>1592.5199999999998</v>
      </c>
      <c r="J711" s="85">
        <f t="shared" si="35"/>
        <v>1526.1649999999997</v>
      </c>
      <c r="K711" s="85">
        <f t="shared" si="36"/>
        <v>1831.3979999999997</v>
      </c>
      <c r="L711" s="94">
        <v>1526.1649999999997</v>
      </c>
      <c r="M711" s="94">
        <v>1831.3979999999997</v>
      </c>
    </row>
    <row r="712" spans="1:13" ht="15.6">
      <c r="A712" s="69">
        <v>82</v>
      </c>
      <c r="B712" s="70"/>
      <c r="C712" s="71" t="s">
        <v>1365</v>
      </c>
      <c r="D712" s="72" t="s">
        <v>475</v>
      </c>
      <c r="E712" s="84">
        <f>Лист1!F712*$E$9</f>
        <v>3038.2999999999997</v>
      </c>
      <c r="F712" s="14">
        <f t="shared" si="37"/>
        <v>3645.9599999999996</v>
      </c>
      <c r="J712" s="85">
        <f t="shared" si="35"/>
        <v>3494.0449999999996</v>
      </c>
      <c r="K712" s="85">
        <f t="shared" si="36"/>
        <v>4192.8539999999994</v>
      </c>
      <c r="L712" s="94">
        <v>3494.0449999999996</v>
      </c>
      <c r="M712" s="94">
        <v>4192.8539999999994</v>
      </c>
    </row>
    <row r="713" spans="1:13" ht="15.6">
      <c r="A713" s="69">
        <v>83</v>
      </c>
      <c r="B713" s="70"/>
      <c r="C713" s="71" t="s">
        <v>1366</v>
      </c>
      <c r="D713" s="72" t="s">
        <v>198</v>
      </c>
      <c r="E713" s="84">
        <f>Лист1!F713*$E$9</f>
        <v>227.7</v>
      </c>
      <c r="F713" s="14">
        <f t="shared" si="37"/>
        <v>273.23999999999995</v>
      </c>
      <c r="J713" s="85">
        <f t="shared" si="35"/>
        <v>261.85499999999996</v>
      </c>
      <c r="K713" s="85">
        <f t="shared" si="36"/>
        <v>314.22599999999994</v>
      </c>
      <c r="L713" s="94">
        <v>261.85499999999996</v>
      </c>
      <c r="M713" s="94">
        <v>314.22599999999994</v>
      </c>
    </row>
    <row r="714" spans="1:13" ht="15.6">
      <c r="A714" s="69">
        <v>84</v>
      </c>
      <c r="B714" s="70"/>
      <c r="C714" s="71" t="s">
        <v>1367</v>
      </c>
      <c r="D714" s="74" t="s">
        <v>1368</v>
      </c>
      <c r="E714" s="84">
        <f>Лист1!F714*$E$9</f>
        <v>1760.6499999999999</v>
      </c>
      <c r="F714" s="14">
        <f t="shared" si="37"/>
        <v>2112.7799999999997</v>
      </c>
      <c r="J714" s="85">
        <f t="shared" si="35"/>
        <v>2024.7474999999997</v>
      </c>
      <c r="K714" s="85">
        <f t="shared" si="36"/>
        <v>2429.6969999999997</v>
      </c>
      <c r="L714" s="94">
        <v>2024.7474999999997</v>
      </c>
      <c r="M714" s="94">
        <v>2429.6969999999997</v>
      </c>
    </row>
    <row r="715" spans="1:13" ht="15.6">
      <c r="A715" s="69">
        <v>85</v>
      </c>
      <c r="B715" s="70"/>
      <c r="C715" s="71" t="s">
        <v>1369</v>
      </c>
      <c r="D715" s="74" t="s">
        <v>475</v>
      </c>
      <c r="E715" s="84">
        <f>Лист1!F715*$E$9</f>
        <v>12088.8</v>
      </c>
      <c r="F715" s="14">
        <f t="shared" si="37"/>
        <v>14506.56</v>
      </c>
      <c r="J715" s="85">
        <f t="shared" si="35"/>
        <v>13902.119999999999</v>
      </c>
      <c r="K715" s="85">
        <f t="shared" si="36"/>
        <v>16682.543999999998</v>
      </c>
      <c r="L715" s="94">
        <v>13902.119999999999</v>
      </c>
      <c r="M715" s="94">
        <v>16682.543999999998</v>
      </c>
    </row>
    <row r="716" spans="1:13" ht="15.6">
      <c r="A716" s="69">
        <v>86</v>
      </c>
      <c r="B716" s="70"/>
      <c r="C716" s="71" t="s">
        <v>1370</v>
      </c>
      <c r="D716" s="74" t="s">
        <v>1371</v>
      </c>
      <c r="E716" s="84">
        <f>Лист1!F716*$E$9</f>
        <v>14609.599999999999</v>
      </c>
      <c r="F716" s="14">
        <f t="shared" si="37"/>
        <v>17531.519999999997</v>
      </c>
      <c r="J716" s="85">
        <f t="shared" si="35"/>
        <v>16801.039999999997</v>
      </c>
      <c r="K716" s="85">
        <f t="shared" si="36"/>
        <v>20161.247999999996</v>
      </c>
      <c r="L716" s="94">
        <v>16801.039999999997</v>
      </c>
      <c r="M716" s="94">
        <v>20161.247999999996</v>
      </c>
    </row>
    <row r="717" spans="1:13" ht="15.6">
      <c r="A717" s="69">
        <v>87</v>
      </c>
      <c r="B717" s="70"/>
      <c r="C717" s="71" t="s">
        <v>1372</v>
      </c>
      <c r="D717" s="74" t="s">
        <v>1373</v>
      </c>
      <c r="E717" s="84">
        <f>Лист1!F717*$E$9</f>
        <v>9355.25</v>
      </c>
      <c r="F717" s="14">
        <f t="shared" si="37"/>
        <v>11226.3</v>
      </c>
      <c r="J717" s="85">
        <f t="shared" si="35"/>
        <v>10758.537499999999</v>
      </c>
      <c r="K717" s="85">
        <f t="shared" si="36"/>
        <v>12910.244999999997</v>
      </c>
      <c r="L717" s="94">
        <v>10758.537499999999</v>
      </c>
      <c r="M717" s="94">
        <v>12910.244999999997</v>
      </c>
    </row>
    <row r="718" spans="1:13" ht="15.6">
      <c r="A718" s="69">
        <v>88</v>
      </c>
      <c r="B718" s="70"/>
      <c r="C718" s="71" t="s">
        <v>1374</v>
      </c>
      <c r="D718" s="74" t="s">
        <v>1375</v>
      </c>
      <c r="E718" s="84">
        <f>Лист1!F718*$E$9</f>
        <v>1850.35</v>
      </c>
      <c r="F718" s="14">
        <f t="shared" si="37"/>
        <v>2220.4199999999996</v>
      </c>
      <c r="J718" s="85">
        <f t="shared" ref="J718:J781" si="38">E718*1.15</f>
        <v>2127.9024999999997</v>
      </c>
      <c r="K718" s="85">
        <f t="shared" ref="K718:K781" si="39">J718*1.2</f>
        <v>2553.4829999999997</v>
      </c>
      <c r="L718" s="94">
        <v>2127.9024999999997</v>
      </c>
      <c r="M718" s="94">
        <v>2553.4829999999997</v>
      </c>
    </row>
    <row r="719" spans="1:13" ht="15.6">
      <c r="A719" s="69">
        <v>89</v>
      </c>
      <c r="B719" s="70"/>
      <c r="C719" s="71" t="s">
        <v>1376</v>
      </c>
      <c r="D719" s="74" t="s">
        <v>1375</v>
      </c>
      <c r="E719" s="84">
        <f>Лист1!F719*$E$9</f>
        <v>1074.0999999999999</v>
      </c>
      <c r="F719" s="14">
        <f t="shared" si="37"/>
        <v>1288.9199999999998</v>
      </c>
      <c r="J719" s="85">
        <f t="shared" si="38"/>
        <v>1235.2149999999997</v>
      </c>
      <c r="K719" s="85">
        <f t="shared" si="39"/>
        <v>1482.2579999999996</v>
      </c>
      <c r="L719" s="94">
        <v>1235.2149999999997</v>
      </c>
      <c r="M719" s="94">
        <v>1482.2579999999996</v>
      </c>
    </row>
    <row r="720" spans="1:13" ht="15.6">
      <c r="A720" s="69">
        <v>90</v>
      </c>
      <c r="B720" s="70"/>
      <c r="C720" s="71" t="s">
        <v>1377</v>
      </c>
      <c r="D720" s="74" t="s">
        <v>298</v>
      </c>
      <c r="E720" s="84">
        <f>Лист1!F720*$E$9</f>
        <v>251.85</v>
      </c>
      <c r="F720" s="14">
        <f t="shared" si="37"/>
        <v>302.21999999999997</v>
      </c>
      <c r="J720" s="85">
        <f t="shared" si="38"/>
        <v>289.6275</v>
      </c>
      <c r="K720" s="85">
        <f t="shared" si="39"/>
        <v>347.553</v>
      </c>
      <c r="L720" s="94">
        <v>289.6275</v>
      </c>
      <c r="M720" s="94">
        <v>347.553</v>
      </c>
    </row>
    <row r="721" spans="1:13" ht="15.6">
      <c r="A721" s="69">
        <v>91</v>
      </c>
      <c r="B721" s="70"/>
      <c r="C721" s="71" t="s">
        <v>1378</v>
      </c>
      <c r="D721" s="74" t="s">
        <v>298</v>
      </c>
      <c r="E721" s="84">
        <f>Лист1!F721*$E$9</f>
        <v>251.85</v>
      </c>
      <c r="F721" s="14">
        <f t="shared" si="37"/>
        <v>302.21999999999997</v>
      </c>
      <c r="J721" s="85">
        <f t="shared" si="38"/>
        <v>289.6275</v>
      </c>
      <c r="K721" s="85">
        <f t="shared" si="39"/>
        <v>347.553</v>
      </c>
      <c r="L721" s="94">
        <v>289.6275</v>
      </c>
      <c r="M721" s="94">
        <v>347.553</v>
      </c>
    </row>
    <row r="722" spans="1:13" ht="15.6">
      <c r="A722" s="69">
        <v>92</v>
      </c>
      <c r="B722" s="70"/>
      <c r="C722" s="71" t="s">
        <v>1379</v>
      </c>
      <c r="D722" s="74" t="s">
        <v>1375</v>
      </c>
      <c r="E722" s="84">
        <f>Лист1!F722*$E$9</f>
        <v>764.74999999999989</v>
      </c>
      <c r="F722" s="14">
        <f t="shared" si="37"/>
        <v>917.69999999999982</v>
      </c>
      <c r="J722" s="85">
        <f t="shared" si="38"/>
        <v>879.46249999999975</v>
      </c>
      <c r="K722" s="85">
        <f t="shared" si="39"/>
        <v>1055.3549999999996</v>
      </c>
      <c r="L722" s="94">
        <v>879.46249999999975</v>
      </c>
      <c r="M722" s="94">
        <v>1055.3549999999996</v>
      </c>
    </row>
    <row r="723" spans="1:13" ht="15.6">
      <c r="A723" s="69">
        <v>93</v>
      </c>
      <c r="B723" s="70"/>
      <c r="C723" s="71" t="s">
        <v>1380</v>
      </c>
      <c r="D723" s="74" t="s">
        <v>1375</v>
      </c>
      <c r="E723" s="84">
        <f>Лист1!F723*$E$9</f>
        <v>4696.5999999999995</v>
      </c>
      <c r="F723" s="14">
        <f t="shared" si="37"/>
        <v>5635.9199999999992</v>
      </c>
      <c r="J723" s="85">
        <f t="shared" si="38"/>
        <v>5401.0899999999992</v>
      </c>
      <c r="K723" s="85">
        <f t="shared" si="39"/>
        <v>6481.3079999999991</v>
      </c>
      <c r="L723" s="94">
        <v>5401.0899999999992</v>
      </c>
      <c r="M723" s="94">
        <v>6481.3079999999991</v>
      </c>
    </row>
    <row r="724" spans="1:13" ht="15.6">
      <c r="A724" s="69">
        <v>94</v>
      </c>
      <c r="B724" s="70"/>
      <c r="C724" s="71" t="s">
        <v>1381</v>
      </c>
      <c r="D724" s="74" t="s">
        <v>1375</v>
      </c>
      <c r="E724" s="84">
        <f>Лист1!F724*$E$9</f>
        <v>3690.35</v>
      </c>
      <c r="F724" s="14">
        <f t="shared" si="37"/>
        <v>4428.42</v>
      </c>
      <c r="J724" s="85">
        <f t="shared" si="38"/>
        <v>4243.9024999999992</v>
      </c>
      <c r="K724" s="85">
        <f t="shared" si="39"/>
        <v>5092.6829999999991</v>
      </c>
      <c r="L724" s="94">
        <v>4243.9024999999992</v>
      </c>
      <c r="M724" s="94">
        <v>5092.6829999999991</v>
      </c>
    </row>
    <row r="725" spans="1:13" ht="15.6">
      <c r="A725" s="69">
        <v>95</v>
      </c>
      <c r="B725" s="70"/>
      <c r="C725" s="71" t="s">
        <v>1382</v>
      </c>
      <c r="D725" s="74" t="s">
        <v>1383</v>
      </c>
      <c r="E725" s="84">
        <f>Лист1!F725*$E$9</f>
        <v>318686.84999999998</v>
      </c>
      <c r="F725" s="14">
        <f t="shared" si="37"/>
        <v>382424.22</v>
      </c>
      <c r="J725" s="85">
        <f t="shared" si="38"/>
        <v>366489.87749999994</v>
      </c>
      <c r="K725" s="85">
        <f t="shared" si="39"/>
        <v>439787.85299999994</v>
      </c>
      <c r="L725" s="94">
        <v>366489.87749999994</v>
      </c>
      <c r="M725" s="94">
        <v>439787.85299999994</v>
      </c>
    </row>
    <row r="726" spans="1:13" ht="15.6">
      <c r="A726" s="69">
        <v>96</v>
      </c>
      <c r="B726" s="70"/>
      <c r="C726" s="71" t="s">
        <v>1384</v>
      </c>
      <c r="D726" s="74" t="s">
        <v>1385</v>
      </c>
      <c r="E726" s="84">
        <f>Лист1!F726*$E$9</f>
        <v>10088.949999999999</v>
      </c>
      <c r="F726" s="14">
        <f t="shared" si="37"/>
        <v>12106.739999999998</v>
      </c>
      <c r="J726" s="85">
        <f t="shared" si="38"/>
        <v>11602.292499999998</v>
      </c>
      <c r="K726" s="85">
        <f t="shared" si="39"/>
        <v>13922.750999999997</v>
      </c>
      <c r="L726" s="94">
        <v>11602.292499999998</v>
      </c>
      <c r="M726" s="94">
        <v>13922.750999999997</v>
      </c>
    </row>
    <row r="727" spans="1:13" ht="15.6">
      <c r="A727" s="69">
        <v>97</v>
      </c>
      <c r="B727" s="70"/>
      <c r="C727" s="71" t="s">
        <v>1386</v>
      </c>
      <c r="D727" s="74" t="s">
        <v>61</v>
      </c>
      <c r="E727" s="84">
        <f>Лист1!F727*$E$9</f>
        <v>3953.7</v>
      </c>
      <c r="F727" s="14">
        <f t="shared" si="37"/>
        <v>4744.4399999999996</v>
      </c>
      <c r="J727" s="85">
        <f t="shared" si="38"/>
        <v>4546.7549999999992</v>
      </c>
      <c r="K727" s="85">
        <f t="shared" si="39"/>
        <v>5456.1059999999989</v>
      </c>
      <c r="L727" s="94">
        <v>4546.7549999999992</v>
      </c>
      <c r="M727" s="94">
        <v>5456.1059999999989</v>
      </c>
    </row>
    <row r="728" spans="1:13" ht="15.6">
      <c r="A728" s="69">
        <v>98</v>
      </c>
      <c r="B728" s="70"/>
      <c r="C728" s="71" t="s">
        <v>1387</v>
      </c>
      <c r="D728" s="74" t="s">
        <v>623</v>
      </c>
      <c r="E728" s="84">
        <f>Лист1!F728*$E$9</f>
        <v>4696.5999999999995</v>
      </c>
      <c r="F728" s="14">
        <f t="shared" si="37"/>
        <v>5635.9199999999992</v>
      </c>
      <c r="J728" s="85">
        <f t="shared" si="38"/>
        <v>5401.0899999999992</v>
      </c>
      <c r="K728" s="85">
        <f t="shared" si="39"/>
        <v>6481.3079999999991</v>
      </c>
      <c r="L728" s="94">
        <v>5401.0899999999992</v>
      </c>
      <c r="M728" s="94">
        <v>6481.3079999999991</v>
      </c>
    </row>
    <row r="729" spans="1:13" ht="15.6">
      <c r="A729" s="69">
        <v>99</v>
      </c>
      <c r="B729" s="70"/>
      <c r="C729" s="71" t="s">
        <v>1388</v>
      </c>
      <c r="D729" s="74" t="s">
        <v>61</v>
      </c>
      <c r="E729" s="84">
        <f>Лист1!F729*$E$9</f>
        <v>5163.5</v>
      </c>
      <c r="F729" s="14">
        <f t="shared" si="37"/>
        <v>6196.2</v>
      </c>
      <c r="J729" s="85">
        <f t="shared" si="38"/>
        <v>5938.0249999999996</v>
      </c>
      <c r="K729" s="85">
        <f t="shared" si="39"/>
        <v>7125.6299999999992</v>
      </c>
      <c r="L729" s="94">
        <v>5938.0249999999996</v>
      </c>
      <c r="M729" s="94">
        <v>7125.6299999999992</v>
      </c>
    </row>
    <row r="730" spans="1:13" ht="15.6">
      <c r="A730" s="69">
        <v>100</v>
      </c>
      <c r="B730" s="70"/>
      <c r="C730" s="71" t="s">
        <v>1389</v>
      </c>
      <c r="D730" s="74" t="s">
        <v>1390</v>
      </c>
      <c r="E730" s="84">
        <f>Лист1!F730*$E$9</f>
        <v>8833.15</v>
      </c>
      <c r="F730" s="14">
        <f t="shared" si="37"/>
        <v>10599.779999999999</v>
      </c>
      <c r="J730" s="85">
        <f t="shared" si="38"/>
        <v>10158.122499999999</v>
      </c>
      <c r="K730" s="85">
        <f t="shared" si="39"/>
        <v>12189.746999999999</v>
      </c>
      <c r="L730" s="94">
        <v>10158.122499999999</v>
      </c>
      <c r="M730" s="94">
        <v>12189.746999999999</v>
      </c>
    </row>
    <row r="731" spans="1:13" ht="15.6">
      <c r="A731" s="69">
        <v>101</v>
      </c>
      <c r="B731" s="70"/>
      <c r="C731" s="71" t="s">
        <v>1391</v>
      </c>
      <c r="D731" s="74" t="s">
        <v>27</v>
      </c>
      <c r="E731" s="84">
        <f>Лист1!F731*$E$9</f>
        <v>6878.15</v>
      </c>
      <c r="F731" s="14">
        <f t="shared" si="37"/>
        <v>8253.7799999999988</v>
      </c>
      <c r="J731" s="85">
        <f t="shared" si="38"/>
        <v>7909.8724999999986</v>
      </c>
      <c r="K731" s="85">
        <f t="shared" si="39"/>
        <v>9491.8469999999979</v>
      </c>
      <c r="L731" s="94">
        <v>7909.8724999999986</v>
      </c>
      <c r="M731" s="94">
        <v>9491.8469999999979</v>
      </c>
    </row>
    <row r="732" spans="1:13" ht="15.6">
      <c r="A732" s="69">
        <v>102</v>
      </c>
      <c r="B732" s="70"/>
      <c r="C732" s="71" t="s">
        <v>1392</v>
      </c>
      <c r="D732" s="74" t="s">
        <v>27</v>
      </c>
      <c r="E732" s="84">
        <f>Лист1!F732*$E$9</f>
        <v>7140.3499999999995</v>
      </c>
      <c r="F732" s="14">
        <f t="shared" si="37"/>
        <v>8568.4199999999983</v>
      </c>
      <c r="J732" s="85">
        <f t="shared" si="38"/>
        <v>8211.4024999999983</v>
      </c>
      <c r="K732" s="85">
        <f t="shared" si="39"/>
        <v>9853.6829999999973</v>
      </c>
      <c r="L732" s="94">
        <v>8211.4024999999983</v>
      </c>
      <c r="M732" s="94">
        <v>9853.6829999999973</v>
      </c>
    </row>
    <row r="733" spans="1:13" ht="15.6">
      <c r="A733" s="69">
        <v>103</v>
      </c>
      <c r="B733" s="70"/>
      <c r="C733" s="71" t="s">
        <v>1393</v>
      </c>
      <c r="D733" s="74" t="s">
        <v>1394</v>
      </c>
      <c r="E733" s="84">
        <f>Лист1!F733*$E$9</f>
        <v>13594.15</v>
      </c>
      <c r="F733" s="14">
        <f t="shared" si="37"/>
        <v>16312.98</v>
      </c>
      <c r="J733" s="85">
        <f t="shared" si="38"/>
        <v>15633.272499999999</v>
      </c>
      <c r="K733" s="85">
        <f t="shared" si="39"/>
        <v>18759.927</v>
      </c>
      <c r="L733" s="94">
        <v>15633.272499999999</v>
      </c>
      <c r="M733" s="94">
        <v>18759.927</v>
      </c>
    </row>
    <row r="734" spans="1:13" ht="15.6">
      <c r="A734" s="69">
        <v>104</v>
      </c>
      <c r="B734" s="70"/>
      <c r="C734" s="71" t="s">
        <v>1395</v>
      </c>
      <c r="D734" s="74" t="s">
        <v>556</v>
      </c>
      <c r="E734" s="84">
        <f>Лист1!F734*$E$9</f>
        <v>8340.9499999999989</v>
      </c>
      <c r="F734" s="14">
        <f t="shared" si="37"/>
        <v>10009.139999999998</v>
      </c>
      <c r="J734" s="85">
        <f t="shared" si="38"/>
        <v>9592.0924999999988</v>
      </c>
      <c r="K734" s="85">
        <f t="shared" si="39"/>
        <v>11510.510999999999</v>
      </c>
      <c r="L734" s="94">
        <v>9592.0924999999988</v>
      </c>
      <c r="M734" s="94">
        <v>11510.510999999999</v>
      </c>
    </row>
    <row r="735" spans="1:13" s="21" customFormat="1" ht="15.6">
      <c r="A735" s="69">
        <v>105</v>
      </c>
      <c r="B735" s="20"/>
      <c r="C735" s="20" t="s">
        <v>1396</v>
      </c>
      <c r="D735" s="20" t="s">
        <v>21</v>
      </c>
      <c r="E735" s="84">
        <f>Лист1!F735*$E$9</f>
        <v>6890.7999999999993</v>
      </c>
      <c r="F735" s="14">
        <f t="shared" si="37"/>
        <v>8268.9599999999991</v>
      </c>
      <c r="J735" s="85">
        <f t="shared" si="38"/>
        <v>7924.4199999999983</v>
      </c>
      <c r="K735" s="85">
        <f t="shared" si="39"/>
        <v>9509.3039999999983</v>
      </c>
      <c r="L735" s="96">
        <v>7924.4199999999983</v>
      </c>
      <c r="M735" s="96">
        <v>9509.3039999999983</v>
      </c>
    </row>
    <row r="736" spans="1:13" ht="15.6">
      <c r="A736" s="69">
        <v>106</v>
      </c>
      <c r="B736" s="70"/>
      <c r="C736" s="71" t="s">
        <v>1397</v>
      </c>
      <c r="D736" s="74" t="s">
        <v>276</v>
      </c>
      <c r="E736" s="84">
        <f>Лист1!F736*$E$9</f>
        <v>4844.95</v>
      </c>
      <c r="F736" s="14">
        <f t="shared" si="37"/>
        <v>5813.94</v>
      </c>
      <c r="J736" s="85">
        <f t="shared" si="38"/>
        <v>5571.6924999999992</v>
      </c>
      <c r="K736" s="85">
        <f t="shared" si="39"/>
        <v>6686.030999999999</v>
      </c>
      <c r="L736" s="94">
        <v>5571.6924999999992</v>
      </c>
      <c r="M736" s="94">
        <v>6686.030999999999</v>
      </c>
    </row>
    <row r="737" spans="1:13" ht="15.6">
      <c r="A737" s="69">
        <v>107</v>
      </c>
      <c r="B737" s="70"/>
      <c r="C737" s="71" t="s">
        <v>1398</v>
      </c>
      <c r="D737" s="74" t="s">
        <v>201</v>
      </c>
      <c r="E737" s="84">
        <f>Лист1!F737*$E$9</f>
        <v>492.2</v>
      </c>
      <c r="F737" s="14">
        <f t="shared" si="37"/>
        <v>590.64</v>
      </c>
      <c r="J737" s="85">
        <f t="shared" si="38"/>
        <v>566.03</v>
      </c>
      <c r="K737" s="85">
        <f t="shared" si="39"/>
        <v>679.23599999999999</v>
      </c>
      <c r="L737" s="94">
        <v>566.03</v>
      </c>
      <c r="M737" s="94">
        <v>679.23599999999999</v>
      </c>
    </row>
    <row r="738" spans="1:13" ht="15.6">
      <c r="A738" s="69">
        <v>108</v>
      </c>
      <c r="B738" s="70"/>
      <c r="C738" s="71" t="s">
        <v>1399</v>
      </c>
      <c r="D738" s="74" t="s">
        <v>803</v>
      </c>
      <c r="E738" s="84">
        <f>Лист1!F738*$E$9</f>
        <v>159.85</v>
      </c>
      <c r="F738" s="14">
        <f t="shared" si="37"/>
        <v>191.82</v>
      </c>
      <c r="J738" s="85">
        <f t="shared" si="38"/>
        <v>183.82749999999999</v>
      </c>
      <c r="K738" s="85">
        <f t="shared" si="39"/>
        <v>220.59299999999999</v>
      </c>
      <c r="L738" s="94">
        <v>183.82749999999999</v>
      </c>
      <c r="M738" s="94">
        <v>220.59299999999999</v>
      </c>
    </row>
    <row r="739" spans="1:13" ht="15.6">
      <c r="A739" s="69">
        <v>109</v>
      </c>
      <c r="B739" s="70"/>
      <c r="C739" s="71" t="s">
        <v>1400</v>
      </c>
      <c r="D739" s="74" t="s">
        <v>198</v>
      </c>
      <c r="E739" s="84">
        <f>Лист1!F739*$E$9</f>
        <v>457.7</v>
      </c>
      <c r="F739" s="14">
        <f t="shared" si="37"/>
        <v>549.24</v>
      </c>
      <c r="J739" s="85">
        <f t="shared" si="38"/>
        <v>526.3549999999999</v>
      </c>
      <c r="K739" s="85">
        <f t="shared" si="39"/>
        <v>631.62599999999986</v>
      </c>
      <c r="L739" s="94">
        <v>526.3549999999999</v>
      </c>
      <c r="M739" s="94">
        <v>631.62599999999986</v>
      </c>
    </row>
    <row r="740" spans="1:13" ht="15.6">
      <c r="A740" s="69">
        <v>110</v>
      </c>
      <c r="B740" s="70"/>
      <c r="C740" s="71" t="s">
        <v>1401</v>
      </c>
      <c r="D740" s="74" t="s">
        <v>407</v>
      </c>
      <c r="E740" s="84">
        <f>Лист1!F740*$E$9</f>
        <v>19743.199999999997</v>
      </c>
      <c r="F740" s="14">
        <f t="shared" si="37"/>
        <v>23691.839999999997</v>
      </c>
      <c r="J740" s="85">
        <f t="shared" si="38"/>
        <v>22704.679999999997</v>
      </c>
      <c r="K740" s="85">
        <f t="shared" si="39"/>
        <v>27245.615999999995</v>
      </c>
      <c r="L740" s="94">
        <v>22704.679999999997</v>
      </c>
      <c r="M740" s="94">
        <v>27245.615999999995</v>
      </c>
    </row>
    <row r="741" spans="1:13" ht="15.6">
      <c r="A741" s="69">
        <v>111</v>
      </c>
      <c r="B741" s="70"/>
      <c r="C741" s="71" t="s">
        <v>1402</v>
      </c>
      <c r="D741" s="74" t="s">
        <v>61</v>
      </c>
      <c r="E741" s="84">
        <f>Лист1!F741*$E$9</f>
        <v>5369.3499999999995</v>
      </c>
      <c r="F741" s="14">
        <f t="shared" si="37"/>
        <v>6443.2199999999993</v>
      </c>
      <c r="J741" s="85">
        <f t="shared" si="38"/>
        <v>6174.7524999999987</v>
      </c>
      <c r="K741" s="85">
        <f t="shared" si="39"/>
        <v>7409.7029999999977</v>
      </c>
      <c r="L741" s="94">
        <v>6174.7524999999987</v>
      </c>
      <c r="M741" s="94">
        <v>7409.7029999999977</v>
      </c>
    </row>
    <row r="742" spans="1:13" ht="15.6">
      <c r="A742" s="69">
        <v>112</v>
      </c>
      <c r="B742" s="70"/>
      <c r="C742" s="71" t="s">
        <v>1403</v>
      </c>
      <c r="D742" s="74" t="s">
        <v>1404</v>
      </c>
      <c r="E742" s="84">
        <f>Лист1!F742*$E$9</f>
        <v>71326.45</v>
      </c>
      <c r="F742" s="14">
        <f t="shared" si="37"/>
        <v>85591.739999999991</v>
      </c>
      <c r="J742" s="85">
        <f t="shared" si="38"/>
        <v>82025.417499999996</v>
      </c>
      <c r="K742" s="85">
        <f t="shared" si="39"/>
        <v>98430.500999999989</v>
      </c>
      <c r="L742" s="94">
        <v>82025.417499999996</v>
      </c>
      <c r="M742" s="94">
        <v>98430.500999999989</v>
      </c>
    </row>
    <row r="743" spans="1:13" ht="15.6">
      <c r="A743" s="69">
        <v>113</v>
      </c>
      <c r="B743" s="70"/>
      <c r="C743" s="71" t="s">
        <v>1405</v>
      </c>
      <c r="D743" s="74" t="s">
        <v>1151</v>
      </c>
      <c r="E743" s="84">
        <f>Лист1!F743*$E$9</f>
        <v>3416.6499999999996</v>
      </c>
      <c r="F743" s="14">
        <f t="shared" si="37"/>
        <v>4099.9799999999996</v>
      </c>
      <c r="J743" s="85">
        <f t="shared" si="38"/>
        <v>3929.1474999999991</v>
      </c>
      <c r="K743" s="85">
        <f t="shared" si="39"/>
        <v>4714.976999999999</v>
      </c>
      <c r="L743" s="94">
        <v>3929.1474999999991</v>
      </c>
      <c r="M743" s="94">
        <v>4714.976999999999</v>
      </c>
    </row>
    <row r="744" spans="1:13" ht="15.6">
      <c r="A744" s="69">
        <v>114</v>
      </c>
      <c r="B744" s="70"/>
      <c r="C744" s="71" t="s">
        <v>1406</v>
      </c>
      <c r="D744" s="74" t="s">
        <v>475</v>
      </c>
      <c r="E744" s="84">
        <f>Лист1!F744*$E$9</f>
        <v>4214.75</v>
      </c>
      <c r="F744" s="14">
        <f t="shared" si="37"/>
        <v>5057.7</v>
      </c>
      <c r="J744" s="85">
        <f t="shared" si="38"/>
        <v>4846.9624999999996</v>
      </c>
      <c r="K744" s="85">
        <f t="shared" si="39"/>
        <v>5816.3549999999996</v>
      </c>
      <c r="L744" s="94">
        <v>4846.9624999999996</v>
      </c>
      <c r="M744" s="94">
        <v>5816.3549999999996</v>
      </c>
    </row>
    <row r="745" spans="1:13" ht="15.6">
      <c r="A745" s="69">
        <v>115</v>
      </c>
      <c r="B745" s="70"/>
      <c r="C745" s="71" t="s">
        <v>1407</v>
      </c>
      <c r="D745" s="74" t="s">
        <v>61</v>
      </c>
      <c r="E745" s="84">
        <f>Лист1!F745*$E$9</f>
        <v>3793.85</v>
      </c>
      <c r="F745" s="14">
        <f t="shared" si="37"/>
        <v>4552.62</v>
      </c>
      <c r="J745" s="85">
        <f t="shared" si="38"/>
        <v>4362.9274999999998</v>
      </c>
      <c r="K745" s="85">
        <f t="shared" si="39"/>
        <v>5235.5129999999999</v>
      </c>
      <c r="L745" s="94">
        <v>4362.9274999999998</v>
      </c>
      <c r="M745" s="94">
        <v>5235.5129999999999</v>
      </c>
    </row>
    <row r="746" spans="1:13" ht="15.6">
      <c r="A746" s="69">
        <v>116</v>
      </c>
      <c r="B746" s="70"/>
      <c r="C746" s="71" t="s">
        <v>1408</v>
      </c>
      <c r="D746" s="74" t="s">
        <v>475</v>
      </c>
      <c r="E746" s="84">
        <f>Лист1!F746*$E$9</f>
        <v>10959.5</v>
      </c>
      <c r="F746" s="14">
        <f t="shared" si="37"/>
        <v>13151.4</v>
      </c>
      <c r="J746" s="85">
        <f t="shared" si="38"/>
        <v>12603.424999999999</v>
      </c>
      <c r="K746" s="85">
        <f t="shared" si="39"/>
        <v>15124.109999999999</v>
      </c>
      <c r="L746" s="94">
        <v>12603.424999999999</v>
      </c>
      <c r="M746" s="94">
        <v>15124.109999999999</v>
      </c>
    </row>
    <row r="747" spans="1:13" s="21" customFormat="1" ht="15.6">
      <c r="A747" s="69">
        <v>117</v>
      </c>
      <c r="B747" s="20"/>
      <c r="C747" s="20" t="s">
        <v>1409</v>
      </c>
      <c r="D747" s="20" t="s">
        <v>475</v>
      </c>
      <c r="E747" s="84">
        <f>Лист1!F747*$E$9</f>
        <v>7041.45</v>
      </c>
      <c r="F747" s="14">
        <f t="shared" si="37"/>
        <v>8449.74</v>
      </c>
      <c r="J747" s="85">
        <f t="shared" si="38"/>
        <v>8097.6674999999996</v>
      </c>
      <c r="K747" s="85">
        <f t="shared" si="39"/>
        <v>9717.2009999999991</v>
      </c>
      <c r="L747" s="96">
        <v>8097.6674999999996</v>
      </c>
      <c r="M747" s="96">
        <v>9717.2009999999991</v>
      </c>
    </row>
    <row r="748" spans="1:13" ht="15.6">
      <c r="A748" s="69">
        <v>118</v>
      </c>
      <c r="B748" s="70"/>
      <c r="C748" s="71" t="s">
        <v>1410</v>
      </c>
      <c r="D748" s="74" t="s">
        <v>61</v>
      </c>
      <c r="E748" s="84">
        <f>Лист1!F748*$E$9</f>
        <v>4798.95</v>
      </c>
      <c r="F748" s="14">
        <f t="shared" si="37"/>
        <v>5758.74</v>
      </c>
      <c r="J748" s="85">
        <f t="shared" si="38"/>
        <v>5518.7924999999996</v>
      </c>
      <c r="K748" s="85">
        <f t="shared" si="39"/>
        <v>6622.5509999999995</v>
      </c>
      <c r="L748" s="94">
        <v>5518.7924999999996</v>
      </c>
      <c r="M748" s="94">
        <v>6622.5509999999995</v>
      </c>
    </row>
    <row r="749" spans="1:13" ht="15.6">
      <c r="A749" s="69">
        <v>119</v>
      </c>
      <c r="B749" s="70"/>
      <c r="C749" s="71" t="s">
        <v>1411</v>
      </c>
      <c r="D749" s="74" t="s">
        <v>475</v>
      </c>
      <c r="E749" s="84">
        <f>Лист1!F749*$E$9</f>
        <v>4696.5999999999995</v>
      </c>
      <c r="F749" s="14">
        <f t="shared" si="37"/>
        <v>5635.9199999999992</v>
      </c>
      <c r="J749" s="85">
        <f t="shared" si="38"/>
        <v>5401.0899999999992</v>
      </c>
      <c r="K749" s="85">
        <f t="shared" si="39"/>
        <v>6481.3079999999991</v>
      </c>
      <c r="L749" s="94">
        <v>5401.0899999999992</v>
      </c>
      <c r="M749" s="94">
        <v>6481.3079999999991</v>
      </c>
    </row>
    <row r="750" spans="1:13" s="21" customFormat="1" ht="15.6">
      <c r="A750" s="69">
        <v>120</v>
      </c>
      <c r="B750" s="20"/>
      <c r="C750" s="20" t="s">
        <v>1412</v>
      </c>
      <c r="D750" s="20" t="s">
        <v>475</v>
      </c>
      <c r="E750" s="84">
        <f>Лист1!F750*$E$9</f>
        <v>4344.7</v>
      </c>
      <c r="F750" s="14">
        <f t="shared" si="37"/>
        <v>5213.6399999999994</v>
      </c>
      <c r="J750" s="85">
        <f t="shared" si="38"/>
        <v>4996.4049999999997</v>
      </c>
      <c r="K750" s="85">
        <f t="shared" si="39"/>
        <v>5995.6859999999997</v>
      </c>
      <c r="L750" s="96">
        <v>4996.4049999999997</v>
      </c>
      <c r="M750" s="96">
        <v>5995.6859999999997</v>
      </c>
    </row>
    <row r="751" spans="1:13" ht="15.6">
      <c r="A751" s="69">
        <v>121</v>
      </c>
      <c r="B751" s="70"/>
      <c r="C751" s="71" t="s">
        <v>1413</v>
      </c>
      <c r="D751" s="74" t="s">
        <v>475</v>
      </c>
      <c r="E751" s="84">
        <f>Лист1!F751*$E$9</f>
        <v>14977.599999999999</v>
      </c>
      <c r="F751" s="14">
        <f t="shared" si="37"/>
        <v>17973.12</v>
      </c>
      <c r="J751" s="85">
        <f t="shared" si="38"/>
        <v>17224.239999999998</v>
      </c>
      <c r="K751" s="85">
        <f t="shared" si="39"/>
        <v>20669.087999999996</v>
      </c>
      <c r="L751" s="94">
        <v>17224.239999999998</v>
      </c>
      <c r="M751" s="94">
        <v>20669.087999999996</v>
      </c>
    </row>
    <row r="752" spans="1:13" s="21" customFormat="1" ht="15.6">
      <c r="A752" s="69">
        <v>122</v>
      </c>
      <c r="B752" s="20"/>
      <c r="C752" s="20" t="s">
        <v>1414</v>
      </c>
      <c r="D752" s="20" t="s">
        <v>475</v>
      </c>
      <c r="E752" s="84">
        <f>Лист1!F752*$E$9</f>
        <v>12874.249999999998</v>
      </c>
      <c r="F752" s="14">
        <f t="shared" si="37"/>
        <v>15449.099999999997</v>
      </c>
      <c r="J752" s="85">
        <f t="shared" si="38"/>
        <v>14805.387499999997</v>
      </c>
      <c r="K752" s="85">
        <f t="shared" si="39"/>
        <v>17766.464999999997</v>
      </c>
      <c r="L752" s="96">
        <v>14805.387499999997</v>
      </c>
      <c r="M752" s="96">
        <v>17766.464999999997</v>
      </c>
    </row>
    <row r="753" spans="1:13" ht="15.6">
      <c r="A753" s="69">
        <v>123</v>
      </c>
      <c r="B753" s="70"/>
      <c r="C753" s="20" t="s">
        <v>1415</v>
      </c>
      <c r="D753" s="73" t="s">
        <v>1416</v>
      </c>
      <c r="E753" s="84">
        <f>Лист1!F753*$E$9</f>
        <v>11606.949999999999</v>
      </c>
      <c r="F753" s="14">
        <f t="shared" si="37"/>
        <v>13928.339999999998</v>
      </c>
      <c r="J753" s="85">
        <f t="shared" si="38"/>
        <v>13347.992499999998</v>
      </c>
      <c r="K753" s="85">
        <f t="shared" si="39"/>
        <v>16017.590999999997</v>
      </c>
      <c r="L753" s="94">
        <v>13347.992499999998</v>
      </c>
      <c r="M753" s="94">
        <v>16017.590999999997</v>
      </c>
    </row>
    <row r="754" spans="1:13" ht="15.6">
      <c r="A754" s="69">
        <v>124</v>
      </c>
      <c r="B754" s="70"/>
      <c r="C754" s="20" t="s">
        <v>1417</v>
      </c>
      <c r="D754" s="73" t="s">
        <v>276</v>
      </c>
      <c r="E754" s="84">
        <f>Лист1!F754*$E$9</f>
        <v>2352.8999999999996</v>
      </c>
      <c r="F754" s="14">
        <f t="shared" si="37"/>
        <v>2823.4799999999996</v>
      </c>
      <c r="J754" s="85">
        <f t="shared" si="38"/>
        <v>2705.8349999999996</v>
      </c>
      <c r="K754" s="85">
        <f t="shared" si="39"/>
        <v>3247.0019999999995</v>
      </c>
      <c r="L754" s="94">
        <v>2705.8349999999996</v>
      </c>
      <c r="M754" s="94">
        <v>3247.0019999999995</v>
      </c>
    </row>
    <row r="755" spans="1:13" ht="15.6">
      <c r="A755" s="69">
        <v>125</v>
      </c>
      <c r="B755" s="70"/>
      <c r="C755" s="20" t="s">
        <v>1418</v>
      </c>
      <c r="D755" s="73" t="s">
        <v>1419</v>
      </c>
      <c r="E755" s="84">
        <f>Лист1!F755*$E$9</f>
        <v>8404.1999999999989</v>
      </c>
      <c r="F755" s="14">
        <f t="shared" si="37"/>
        <v>10085.039999999999</v>
      </c>
      <c r="J755" s="85">
        <f t="shared" si="38"/>
        <v>9664.8299999999981</v>
      </c>
      <c r="K755" s="85">
        <f t="shared" si="39"/>
        <v>11597.795999999997</v>
      </c>
      <c r="L755" s="94">
        <v>9664.8299999999981</v>
      </c>
      <c r="M755" s="94">
        <v>11597.795999999997</v>
      </c>
    </row>
    <row r="756" spans="1:13" ht="15.6">
      <c r="A756" s="69">
        <v>126</v>
      </c>
      <c r="B756" s="70"/>
      <c r="C756" s="71" t="s">
        <v>1420</v>
      </c>
      <c r="D756" s="74" t="s">
        <v>1421</v>
      </c>
      <c r="E756" s="84">
        <f>Лист1!F756*$E$9</f>
        <v>118670.79999999999</v>
      </c>
      <c r="F756" s="14">
        <f t="shared" si="37"/>
        <v>142404.96</v>
      </c>
      <c r="J756" s="85">
        <f t="shared" si="38"/>
        <v>136471.41999999998</v>
      </c>
      <c r="K756" s="85">
        <f t="shared" si="39"/>
        <v>163765.70399999997</v>
      </c>
      <c r="L756" s="94">
        <v>136471.41999999998</v>
      </c>
      <c r="M756" s="94">
        <v>163765.70399999997</v>
      </c>
    </row>
    <row r="757" spans="1:13" ht="15.6">
      <c r="A757" s="69">
        <v>127</v>
      </c>
      <c r="B757" s="70"/>
      <c r="C757" s="71" t="s">
        <v>1422</v>
      </c>
      <c r="D757" s="74" t="s">
        <v>276</v>
      </c>
      <c r="E757" s="84">
        <f>Лист1!F757*$E$9</f>
        <v>502.54999999999995</v>
      </c>
      <c r="F757" s="14">
        <f t="shared" si="37"/>
        <v>603.05999999999995</v>
      </c>
      <c r="J757" s="85">
        <f t="shared" si="38"/>
        <v>577.93249999999989</v>
      </c>
      <c r="K757" s="85">
        <f t="shared" si="39"/>
        <v>693.51899999999989</v>
      </c>
      <c r="L757" s="94">
        <v>577.93249999999989</v>
      </c>
      <c r="M757" s="94">
        <v>693.51899999999989</v>
      </c>
    </row>
    <row r="758" spans="1:13" ht="15.6">
      <c r="A758" s="69">
        <v>128</v>
      </c>
      <c r="B758" s="70"/>
      <c r="C758" s="71" t="s">
        <v>1423</v>
      </c>
      <c r="D758" s="76" t="s">
        <v>1249</v>
      </c>
      <c r="E758" s="84">
        <f>Лист1!F758*$E$9</f>
        <v>87.399999999999991</v>
      </c>
      <c r="F758" s="14">
        <f t="shared" si="37"/>
        <v>104.87999999999998</v>
      </c>
      <c r="J758" s="85">
        <f t="shared" si="38"/>
        <v>100.50999999999998</v>
      </c>
      <c r="K758" s="85">
        <f t="shared" si="39"/>
        <v>120.61199999999997</v>
      </c>
      <c r="L758" s="94">
        <v>100.50999999999998</v>
      </c>
      <c r="M758" s="94">
        <v>120.61199999999997</v>
      </c>
    </row>
    <row r="759" spans="1:13" ht="15.6">
      <c r="A759" s="69">
        <v>129</v>
      </c>
      <c r="B759" s="70"/>
      <c r="C759" s="71" t="s">
        <v>1424</v>
      </c>
      <c r="D759" s="76" t="s">
        <v>407</v>
      </c>
      <c r="E759" s="84">
        <f>Лист1!F759*$E$9</f>
        <v>11917.449999999999</v>
      </c>
      <c r="F759" s="14">
        <f t="shared" ref="F759:F822" si="40">E759*$G$10</f>
        <v>14300.939999999999</v>
      </c>
      <c r="J759" s="85">
        <f t="shared" si="38"/>
        <v>13705.067499999997</v>
      </c>
      <c r="K759" s="85">
        <f t="shared" si="39"/>
        <v>16446.080999999995</v>
      </c>
      <c r="L759" s="94">
        <v>13705.067499999997</v>
      </c>
      <c r="M759" s="94">
        <v>16446.080999999995</v>
      </c>
    </row>
    <row r="760" spans="1:13" ht="15.6">
      <c r="A760" s="69">
        <v>130</v>
      </c>
      <c r="B760" s="70"/>
      <c r="C760" s="71" t="s">
        <v>1425</v>
      </c>
      <c r="D760" s="76" t="s">
        <v>810</v>
      </c>
      <c r="E760" s="84">
        <f>Лист1!F760*$E$9</f>
        <v>273.7</v>
      </c>
      <c r="F760" s="14">
        <f t="shared" si="40"/>
        <v>328.44</v>
      </c>
      <c r="J760" s="85">
        <f t="shared" si="38"/>
        <v>314.75499999999994</v>
      </c>
      <c r="K760" s="85">
        <f t="shared" si="39"/>
        <v>377.7059999999999</v>
      </c>
      <c r="L760" s="94">
        <v>314.75499999999994</v>
      </c>
      <c r="M760" s="94">
        <v>377.7059999999999</v>
      </c>
    </row>
    <row r="761" spans="1:13" ht="15.6">
      <c r="A761" s="69">
        <v>131</v>
      </c>
      <c r="B761" s="70"/>
      <c r="C761" s="71" t="s">
        <v>1426</v>
      </c>
      <c r="D761" s="74" t="s">
        <v>298</v>
      </c>
      <c r="E761" s="84">
        <f>Лист1!F761*$E$9</f>
        <v>8912.5</v>
      </c>
      <c r="F761" s="14">
        <f t="shared" si="40"/>
        <v>10695</v>
      </c>
      <c r="J761" s="85">
        <f t="shared" si="38"/>
        <v>10249.375</v>
      </c>
      <c r="K761" s="85">
        <f t="shared" si="39"/>
        <v>12299.25</v>
      </c>
      <c r="L761" s="94">
        <v>10249.375</v>
      </c>
      <c r="M761" s="94">
        <v>12299.25</v>
      </c>
    </row>
    <row r="762" spans="1:13" ht="15.6">
      <c r="A762" s="69">
        <v>132</v>
      </c>
      <c r="B762" s="70"/>
      <c r="C762" s="20" t="s">
        <v>1427</v>
      </c>
      <c r="D762" s="73" t="s">
        <v>298</v>
      </c>
      <c r="E762" s="84">
        <f>Лист1!F762*$E$9</f>
        <v>33805.399999999994</v>
      </c>
      <c r="F762" s="14">
        <f t="shared" si="40"/>
        <v>40566.479999999989</v>
      </c>
      <c r="J762" s="85">
        <f t="shared" si="38"/>
        <v>38876.209999999992</v>
      </c>
      <c r="K762" s="85">
        <f t="shared" si="39"/>
        <v>46651.45199999999</v>
      </c>
      <c r="L762" s="94">
        <v>38876.209999999992</v>
      </c>
      <c r="M762" s="94">
        <v>46651.45199999999</v>
      </c>
    </row>
    <row r="763" spans="1:13" ht="15.6">
      <c r="A763" s="69">
        <v>133</v>
      </c>
      <c r="B763" s="70"/>
      <c r="C763" s="20" t="s">
        <v>1428</v>
      </c>
      <c r="D763" s="73" t="s">
        <v>311</v>
      </c>
      <c r="E763" s="84">
        <f>Лист1!F763*$E$9</f>
        <v>583.04999999999995</v>
      </c>
      <c r="F763" s="14">
        <f t="shared" si="40"/>
        <v>699.66</v>
      </c>
      <c r="J763" s="85">
        <f t="shared" si="38"/>
        <v>670.50749999999994</v>
      </c>
      <c r="K763" s="85">
        <f t="shared" si="39"/>
        <v>804.60899999999992</v>
      </c>
      <c r="L763" s="94">
        <v>670.50749999999994</v>
      </c>
      <c r="M763" s="94">
        <v>804.60899999999992</v>
      </c>
    </row>
    <row r="764" spans="1:13" ht="15.6">
      <c r="A764" s="69">
        <v>134</v>
      </c>
      <c r="B764" s="70"/>
      <c r="C764" s="71" t="s">
        <v>1429</v>
      </c>
      <c r="D764" s="72" t="s">
        <v>1430</v>
      </c>
      <c r="E764" s="84">
        <f>Лист1!F764*$E$9</f>
        <v>1919.35</v>
      </c>
      <c r="F764" s="14">
        <f t="shared" si="40"/>
        <v>2303.2199999999998</v>
      </c>
      <c r="J764" s="85">
        <f t="shared" si="38"/>
        <v>2207.2524999999996</v>
      </c>
      <c r="K764" s="85">
        <f t="shared" si="39"/>
        <v>2648.7029999999995</v>
      </c>
      <c r="L764" s="94">
        <v>2207.2524999999996</v>
      </c>
      <c r="M764" s="94">
        <v>2648.7029999999995</v>
      </c>
    </row>
    <row r="765" spans="1:13" ht="15.6">
      <c r="A765" s="69">
        <v>135</v>
      </c>
      <c r="B765" s="70"/>
      <c r="C765" s="71" t="s">
        <v>1431</v>
      </c>
      <c r="D765" s="72" t="s">
        <v>1432</v>
      </c>
      <c r="E765" s="84">
        <f>Лист1!F765*$E$9</f>
        <v>1919.35</v>
      </c>
      <c r="F765" s="14">
        <f t="shared" si="40"/>
        <v>2303.2199999999998</v>
      </c>
      <c r="J765" s="85">
        <f t="shared" si="38"/>
        <v>2207.2524999999996</v>
      </c>
      <c r="K765" s="85">
        <f t="shared" si="39"/>
        <v>2648.7029999999995</v>
      </c>
      <c r="L765" s="94">
        <v>2207.2524999999996</v>
      </c>
      <c r="M765" s="94">
        <v>2648.7029999999995</v>
      </c>
    </row>
    <row r="766" spans="1:13" ht="15.6">
      <c r="A766" s="69">
        <v>136</v>
      </c>
      <c r="B766" s="70"/>
      <c r="C766" s="71" t="s">
        <v>1425</v>
      </c>
      <c r="D766" s="72" t="s">
        <v>810</v>
      </c>
      <c r="E766" s="84">
        <f>Лист1!F766*$E$9</f>
        <v>273.7</v>
      </c>
      <c r="F766" s="14">
        <f t="shared" si="40"/>
        <v>328.44</v>
      </c>
      <c r="J766" s="85">
        <f t="shared" si="38"/>
        <v>314.75499999999994</v>
      </c>
      <c r="K766" s="85">
        <f t="shared" si="39"/>
        <v>377.7059999999999</v>
      </c>
      <c r="L766" s="94">
        <v>314.75499999999994</v>
      </c>
      <c r="M766" s="94">
        <v>377.7059999999999</v>
      </c>
    </row>
    <row r="767" spans="1:13" ht="15.6">
      <c r="A767" s="69">
        <v>137</v>
      </c>
      <c r="B767" s="70"/>
      <c r="C767" s="71" t="s">
        <v>1433</v>
      </c>
      <c r="D767" s="72" t="s">
        <v>274</v>
      </c>
      <c r="E767" s="84">
        <f>Лист1!F767*$E$9</f>
        <v>676.19999999999993</v>
      </c>
      <c r="F767" s="14">
        <f t="shared" si="40"/>
        <v>811.43999999999994</v>
      </c>
      <c r="J767" s="85">
        <f t="shared" si="38"/>
        <v>777.62999999999988</v>
      </c>
      <c r="K767" s="85">
        <f t="shared" si="39"/>
        <v>933.15599999999984</v>
      </c>
      <c r="L767" s="94">
        <v>777.62999999999988</v>
      </c>
      <c r="M767" s="94">
        <v>933.15599999999984</v>
      </c>
    </row>
    <row r="768" spans="1:13" ht="15.6">
      <c r="A768" s="69">
        <v>138</v>
      </c>
      <c r="B768" s="70"/>
      <c r="C768" s="71" t="s">
        <v>1434</v>
      </c>
      <c r="D768" s="72" t="s">
        <v>274</v>
      </c>
      <c r="E768" s="84">
        <f>Лист1!F768*$E$9</f>
        <v>685.4</v>
      </c>
      <c r="F768" s="14">
        <f t="shared" si="40"/>
        <v>822.4799999999999</v>
      </c>
      <c r="J768" s="85">
        <f t="shared" si="38"/>
        <v>788.20999999999992</v>
      </c>
      <c r="K768" s="85">
        <f t="shared" si="39"/>
        <v>945.85199999999986</v>
      </c>
      <c r="L768" s="94">
        <v>788.20999999999992</v>
      </c>
      <c r="M768" s="94">
        <v>945.85199999999986</v>
      </c>
    </row>
    <row r="769" spans="1:13" ht="15.6">
      <c r="A769" s="69">
        <v>139</v>
      </c>
      <c r="B769" s="70"/>
      <c r="C769" s="71" t="s">
        <v>1435</v>
      </c>
      <c r="D769" s="72" t="s">
        <v>274</v>
      </c>
      <c r="E769" s="84">
        <f>Лист1!F769*$E$9</f>
        <v>742.9</v>
      </c>
      <c r="F769" s="14">
        <f t="shared" si="40"/>
        <v>891.4799999999999</v>
      </c>
      <c r="J769" s="85">
        <f t="shared" si="38"/>
        <v>854.33499999999992</v>
      </c>
      <c r="K769" s="85">
        <f t="shared" si="39"/>
        <v>1025.2019999999998</v>
      </c>
      <c r="L769" s="94">
        <v>854.33499999999992</v>
      </c>
      <c r="M769" s="94">
        <v>1025.2019999999998</v>
      </c>
    </row>
    <row r="770" spans="1:13" ht="15.6">
      <c r="A770" s="69">
        <v>140</v>
      </c>
      <c r="B770" s="70"/>
      <c r="C770" s="71" t="s">
        <v>1436</v>
      </c>
      <c r="D770" s="72" t="s">
        <v>27</v>
      </c>
      <c r="E770" s="84">
        <f>Лист1!F770*$E$9</f>
        <v>6522.7999999999993</v>
      </c>
      <c r="F770" s="14">
        <f t="shared" si="40"/>
        <v>7827.3599999999988</v>
      </c>
      <c r="J770" s="85">
        <f t="shared" si="38"/>
        <v>7501.2199999999984</v>
      </c>
      <c r="K770" s="85">
        <f t="shared" si="39"/>
        <v>9001.4639999999981</v>
      </c>
      <c r="L770" s="94">
        <v>7501.2199999999984</v>
      </c>
      <c r="M770" s="94">
        <v>9001.4639999999981</v>
      </c>
    </row>
    <row r="771" spans="1:13" ht="15.6">
      <c r="A771" s="69">
        <v>141</v>
      </c>
      <c r="B771" s="70"/>
      <c r="C771" s="71" t="s">
        <v>1437</v>
      </c>
      <c r="D771" s="72" t="s">
        <v>27</v>
      </c>
      <c r="E771" s="84">
        <f>Лист1!F771*$E$9</f>
        <v>4181.3999999999996</v>
      </c>
      <c r="F771" s="14">
        <f t="shared" si="40"/>
        <v>5017.6799999999994</v>
      </c>
      <c r="J771" s="85">
        <f t="shared" si="38"/>
        <v>4808.6099999999988</v>
      </c>
      <c r="K771" s="85">
        <f t="shared" si="39"/>
        <v>5770.3319999999985</v>
      </c>
      <c r="L771" s="94">
        <v>4808.6099999999988</v>
      </c>
      <c r="M771" s="94">
        <v>5770.3319999999985</v>
      </c>
    </row>
    <row r="772" spans="1:13" ht="15.6">
      <c r="A772" s="69">
        <v>142</v>
      </c>
      <c r="B772" s="70"/>
      <c r="C772" s="71" t="s">
        <v>1438</v>
      </c>
      <c r="D772" s="72" t="s">
        <v>1320</v>
      </c>
      <c r="E772" s="84">
        <f>Лист1!F772*$E$9</f>
        <v>10808.849999999999</v>
      </c>
      <c r="F772" s="14">
        <f t="shared" si="40"/>
        <v>12970.619999999997</v>
      </c>
      <c r="J772" s="85">
        <f t="shared" si="38"/>
        <v>12430.177499999998</v>
      </c>
      <c r="K772" s="85">
        <f t="shared" si="39"/>
        <v>14916.212999999996</v>
      </c>
      <c r="L772" s="94">
        <v>12430.177499999998</v>
      </c>
      <c r="M772" s="94">
        <v>14916.212999999996</v>
      </c>
    </row>
    <row r="773" spans="1:13" ht="15.6">
      <c r="A773" s="69">
        <v>143</v>
      </c>
      <c r="B773" s="70"/>
      <c r="C773" s="71" t="s">
        <v>1439</v>
      </c>
      <c r="D773" s="72" t="s">
        <v>290</v>
      </c>
      <c r="E773" s="84">
        <f>Лист1!F773*$E$9</f>
        <v>2286.1999999999998</v>
      </c>
      <c r="F773" s="14">
        <f t="shared" si="40"/>
        <v>2743.4399999999996</v>
      </c>
      <c r="J773" s="85">
        <f t="shared" si="38"/>
        <v>2629.1299999999997</v>
      </c>
      <c r="K773" s="85">
        <f t="shared" si="39"/>
        <v>3154.9559999999997</v>
      </c>
      <c r="L773" s="94">
        <v>2629.1299999999997</v>
      </c>
      <c r="M773" s="94">
        <v>3154.9559999999997</v>
      </c>
    </row>
    <row r="774" spans="1:13" ht="15.6">
      <c r="A774" s="69">
        <v>144</v>
      </c>
      <c r="B774" s="70"/>
      <c r="C774" s="71" t="s">
        <v>1440</v>
      </c>
      <c r="D774" s="72" t="s">
        <v>290</v>
      </c>
      <c r="E774" s="84">
        <f>Лист1!F774*$E$9</f>
        <v>2286.1999999999998</v>
      </c>
      <c r="F774" s="14">
        <f t="shared" si="40"/>
        <v>2743.4399999999996</v>
      </c>
      <c r="J774" s="85">
        <f t="shared" si="38"/>
        <v>2629.1299999999997</v>
      </c>
      <c r="K774" s="85">
        <f t="shared" si="39"/>
        <v>3154.9559999999997</v>
      </c>
      <c r="L774" s="94">
        <v>2629.1299999999997</v>
      </c>
      <c r="M774" s="94">
        <v>3154.9559999999997</v>
      </c>
    </row>
    <row r="775" spans="1:13" ht="15.6">
      <c r="A775" s="69">
        <v>145</v>
      </c>
      <c r="B775" s="70"/>
      <c r="C775" s="71" t="s">
        <v>1441</v>
      </c>
      <c r="D775" s="72" t="s">
        <v>290</v>
      </c>
      <c r="E775" s="84">
        <f>Лист1!F775*$E$9</f>
        <v>2286.1999999999998</v>
      </c>
      <c r="F775" s="14">
        <f t="shared" si="40"/>
        <v>2743.4399999999996</v>
      </c>
      <c r="J775" s="85">
        <f t="shared" si="38"/>
        <v>2629.1299999999997</v>
      </c>
      <c r="K775" s="85">
        <f t="shared" si="39"/>
        <v>3154.9559999999997</v>
      </c>
      <c r="L775" s="94">
        <v>2629.1299999999997</v>
      </c>
      <c r="M775" s="94">
        <v>3154.9559999999997</v>
      </c>
    </row>
    <row r="776" spans="1:13" ht="15.6">
      <c r="A776" s="69">
        <v>146</v>
      </c>
      <c r="B776" s="70"/>
      <c r="C776" s="71" t="s">
        <v>1442</v>
      </c>
      <c r="D776" s="72" t="s">
        <v>1320</v>
      </c>
      <c r="E776" s="84">
        <f>Лист1!F776*$E$9</f>
        <v>10374.15</v>
      </c>
      <c r="F776" s="14">
        <f t="shared" si="40"/>
        <v>12448.98</v>
      </c>
      <c r="J776" s="85">
        <f t="shared" si="38"/>
        <v>11930.272499999999</v>
      </c>
      <c r="K776" s="85">
        <f t="shared" si="39"/>
        <v>14316.326999999999</v>
      </c>
      <c r="L776" s="94">
        <v>11930.272499999999</v>
      </c>
      <c r="M776" s="94">
        <v>14316.326999999999</v>
      </c>
    </row>
    <row r="777" spans="1:13" ht="15.6">
      <c r="A777" s="69">
        <v>147</v>
      </c>
      <c r="B777" s="70"/>
      <c r="C777" s="71" t="s">
        <v>1443</v>
      </c>
      <c r="D777" s="72" t="s">
        <v>1444</v>
      </c>
      <c r="E777" s="84">
        <f>Лист1!F777*$E$9</f>
        <v>8602</v>
      </c>
      <c r="F777" s="14">
        <f t="shared" si="40"/>
        <v>10322.4</v>
      </c>
      <c r="J777" s="85">
        <f t="shared" si="38"/>
        <v>9892.2999999999993</v>
      </c>
      <c r="K777" s="85">
        <f t="shared" si="39"/>
        <v>11870.759999999998</v>
      </c>
      <c r="L777" s="94">
        <v>9892.2999999999993</v>
      </c>
      <c r="M777" s="94">
        <v>11870.759999999998</v>
      </c>
    </row>
    <row r="778" spans="1:13" ht="15.6">
      <c r="A778" s="69">
        <v>148</v>
      </c>
      <c r="B778" s="70"/>
      <c r="C778" s="71" t="s">
        <v>1445</v>
      </c>
      <c r="D778" s="72" t="s">
        <v>27</v>
      </c>
      <c r="E778" s="84">
        <f>Лист1!F778*$E$9</f>
        <v>9026.3499999999985</v>
      </c>
      <c r="F778" s="14">
        <f t="shared" si="40"/>
        <v>10831.619999999997</v>
      </c>
      <c r="J778" s="85">
        <f t="shared" si="38"/>
        <v>10380.302499999998</v>
      </c>
      <c r="K778" s="85">
        <f t="shared" si="39"/>
        <v>12456.362999999998</v>
      </c>
      <c r="L778" s="94">
        <v>10380.302499999998</v>
      </c>
      <c r="M778" s="94">
        <v>12456.362999999998</v>
      </c>
    </row>
    <row r="779" spans="1:13" ht="15.6">
      <c r="A779" s="69">
        <v>149</v>
      </c>
      <c r="B779" s="70"/>
      <c r="C779" s="71" t="s">
        <v>1446</v>
      </c>
      <c r="D779" s="72" t="s">
        <v>1447</v>
      </c>
      <c r="E779" s="84">
        <f>Лист1!F779*$E$9</f>
        <v>146559.44999999998</v>
      </c>
      <c r="F779" s="14">
        <f t="shared" si="40"/>
        <v>175871.33999999997</v>
      </c>
      <c r="J779" s="85">
        <f t="shared" si="38"/>
        <v>168543.36749999996</v>
      </c>
      <c r="K779" s="85">
        <f t="shared" si="39"/>
        <v>202252.04099999994</v>
      </c>
      <c r="L779" s="94">
        <v>168543.36749999996</v>
      </c>
      <c r="M779" s="94">
        <v>202252.04099999994</v>
      </c>
    </row>
    <row r="780" spans="1:13" ht="15.6">
      <c r="A780" s="69">
        <v>150</v>
      </c>
      <c r="B780" s="70"/>
      <c r="C780" s="71" t="s">
        <v>1364</v>
      </c>
      <c r="D780" s="72" t="s">
        <v>276</v>
      </c>
      <c r="E780" s="84">
        <f>Лист1!F780*$E$9</f>
        <v>227.7</v>
      </c>
      <c r="F780" s="14">
        <f t="shared" si="40"/>
        <v>273.23999999999995</v>
      </c>
      <c r="J780" s="85">
        <f t="shared" si="38"/>
        <v>261.85499999999996</v>
      </c>
      <c r="K780" s="85">
        <f t="shared" si="39"/>
        <v>314.22599999999994</v>
      </c>
      <c r="L780" s="94">
        <v>261.85499999999996</v>
      </c>
      <c r="M780" s="94">
        <v>314.22599999999994</v>
      </c>
    </row>
    <row r="781" spans="1:13" ht="15.6">
      <c r="A781" s="69">
        <v>151</v>
      </c>
      <c r="B781" s="70"/>
      <c r="C781" s="71" t="s">
        <v>1448</v>
      </c>
      <c r="D781" s="72" t="s">
        <v>921</v>
      </c>
      <c r="E781" s="84">
        <f>Лист1!F781*$E$9</f>
        <v>880.9</v>
      </c>
      <c r="F781" s="14">
        <f t="shared" si="40"/>
        <v>1057.08</v>
      </c>
      <c r="J781" s="85">
        <f t="shared" si="38"/>
        <v>1013.0349999999999</v>
      </c>
      <c r="K781" s="85">
        <f t="shared" si="39"/>
        <v>1215.6419999999998</v>
      </c>
      <c r="L781" s="94">
        <v>1013.0349999999999</v>
      </c>
      <c r="M781" s="94">
        <v>1215.6419999999998</v>
      </c>
    </row>
    <row r="782" spans="1:13" ht="15.6">
      <c r="A782" s="69">
        <v>152</v>
      </c>
      <c r="B782" s="70"/>
      <c r="C782" s="71" t="s">
        <v>1449</v>
      </c>
      <c r="D782" s="74" t="s">
        <v>912</v>
      </c>
      <c r="E782" s="84">
        <f>Лист1!F782*$E$9</f>
        <v>7175.9999999999991</v>
      </c>
      <c r="F782" s="14">
        <f t="shared" si="40"/>
        <v>8611.1999999999989</v>
      </c>
      <c r="J782" s="85">
        <f t="shared" ref="J782:J845" si="41">E782*1.15</f>
        <v>8252.3999999999978</v>
      </c>
      <c r="K782" s="85">
        <f t="shared" ref="K782:K845" si="42">J782*1.2</f>
        <v>9902.8799999999974</v>
      </c>
      <c r="L782" s="94">
        <v>8252.3999999999978</v>
      </c>
      <c r="M782" s="94">
        <v>9902.8799999999974</v>
      </c>
    </row>
    <row r="783" spans="1:13" ht="31.2">
      <c r="A783" s="69">
        <v>153</v>
      </c>
      <c r="B783" s="70"/>
      <c r="C783" s="71" t="s">
        <v>1450</v>
      </c>
      <c r="D783" s="74" t="s">
        <v>1451</v>
      </c>
      <c r="E783" s="84">
        <f>Лист1!F783*$E$9</f>
        <v>1164.9499999999998</v>
      </c>
      <c r="F783" s="14">
        <f t="shared" si="40"/>
        <v>1397.9399999999998</v>
      </c>
      <c r="J783" s="85">
        <f t="shared" si="41"/>
        <v>1339.6924999999997</v>
      </c>
      <c r="K783" s="85">
        <f t="shared" si="42"/>
        <v>1607.6309999999996</v>
      </c>
      <c r="L783" s="94">
        <v>1339.6924999999997</v>
      </c>
      <c r="M783" s="94">
        <v>1607.6309999999996</v>
      </c>
    </row>
    <row r="784" spans="1:13" ht="15.6">
      <c r="A784" s="69">
        <v>154</v>
      </c>
      <c r="B784" s="70"/>
      <c r="C784" s="71" t="s">
        <v>1452</v>
      </c>
      <c r="D784" s="74" t="s">
        <v>1453</v>
      </c>
      <c r="E784" s="84">
        <f>Лист1!F784*$E$9</f>
        <v>12256.699999999999</v>
      </c>
      <c r="F784" s="14">
        <f t="shared" si="40"/>
        <v>14708.039999999999</v>
      </c>
      <c r="J784" s="85">
        <f t="shared" si="41"/>
        <v>14095.204999999998</v>
      </c>
      <c r="K784" s="85">
        <f t="shared" si="42"/>
        <v>16914.245999999996</v>
      </c>
      <c r="L784" s="94">
        <v>14095.204999999998</v>
      </c>
      <c r="M784" s="94">
        <v>16914.245999999996</v>
      </c>
    </row>
    <row r="785" spans="1:13" ht="15.6">
      <c r="A785" s="69">
        <v>155</v>
      </c>
      <c r="B785" s="70"/>
      <c r="C785" s="71" t="s">
        <v>1454</v>
      </c>
      <c r="D785" s="74" t="s">
        <v>1453</v>
      </c>
      <c r="E785" s="84">
        <f>Лист1!F785*$E$9</f>
        <v>12256.699999999999</v>
      </c>
      <c r="F785" s="14">
        <f t="shared" si="40"/>
        <v>14708.039999999999</v>
      </c>
      <c r="J785" s="85">
        <f t="shared" si="41"/>
        <v>14095.204999999998</v>
      </c>
      <c r="K785" s="85">
        <f t="shared" si="42"/>
        <v>16914.245999999996</v>
      </c>
      <c r="L785" s="94">
        <v>14095.204999999998</v>
      </c>
      <c r="M785" s="94">
        <v>16914.245999999996</v>
      </c>
    </row>
    <row r="786" spans="1:13" ht="15.6">
      <c r="A786" s="69">
        <v>156</v>
      </c>
      <c r="B786" s="70"/>
      <c r="C786" s="71" t="s">
        <v>1455</v>
      </c>
      <c r="D786" s="74" t="s">
        <v>475</v>
      </c>
      <c r="E786" s="84">
        <f>Лист1!F786*$E$9</f>
        <v>16702.599999999999</v>
      </c>
      <c r="F786" s="14">
        <f t="shared" si="40"/>
        <v>20043.12</v>
      </c>
      <c r="J786" s="85">
        <f t="shared" si="41"/>
        <v>19207.989999999998</v>
      </c>
      <c r="K786" s="85">
        <f t="shared" si="42"/>
        <v>23049.587999999996</v>
      </c>
      <c r="L786" s="94">
        <v>19207.989999999998</v>
      </c>
      <c r="M786" s="94">
        <v>23049.587999999996</v>
      </c>
    </row>
    <row r="787" spans="1:13" ht="15.6">
      <c r="A787" s="69">
        <v>157</v>
      </c>
      <c r="B787" s="70"/>
      <c r="C787" s="71" t="s">
        <v>1456</v>
      </c>
      <c r="D787" s="74" t="s">
        <v>1457</v>
      </c>
      <c r="E787" s="84">
        <f>Лист1!F787*$E$9</f>
        <v>7941.9</v>
      </c>
      <c r="F787" s="14">
        <f t="shared" si="40"/>
        <v>9530.2799999999988</v>
      </c>
      <c r="J787" s="85">
        <f t="shared" si="41"/>
        <v>9133.1849999999995</v>
      </c>
      <c r="K787" s="85">
        <f t="shared" si="42"/>
        <v>10959.821999999998</v>
      </c>
      <c r="L787" s="94">
        <v>9133.1849999999995</v>
      </c>
      <c r="M787" s="94">
        <v>10959.821999999998</v>
      </c>
    </row>
    <row r="788" spans="1:13" ht="15.6">
      <c r="A788" s="69">
        <v>158</v>
      </c>
      <c r="B788" s="70"/>
      <c r="C788" s="71" t="s">
        <v>1458</v>
      </c>
      <c r="D788" s="74" t="s">
        <v>475</v>
      </c>
      <c r="E788" s="84">
        <f>Лист1!F788*$E$9</f>
        <v>8980.3499999999985</v>
      </c>
      <c r="F788" s="14">
        <f t="shared" si="40"/>
        <v>10776.419999999998</v>
      </c>
      <c r="J788" s="85">
        <f t="shared" si="41"/>
        <v>10327.402499999998</v>
      </c>
      <c r="K788" s="85">
        <f t="shared" si="42"/>
        <v>12392.882999999998</v>
      </c>
      <c r="L788" s="94">
        <v>10327.402499999998</v>
      </c>
      <c r="M788" s="94">
        <v>12392.882999999998</v>
      </c>
    </row>
    <row r="789" spans="1:13" s="21" customFormat="1" ht="15.6">
      <c r="A789" s="69">
        <v>159</v>
      </c>
      <c r="B789" s="75"/>
      <c r="C789" s="20" t="s">
        <v>1459</v>
      </c>
      <c r="D789" s="20" t="s">
        <v>1324</v>
      </c>
      <c r="E789" s="84">
        <f>Лист1!F789*$E$9</f>
        <v>8047.7</v>
      </c>
      <c r="F789" s="14">
        <f t="shared" si="40"/>
        <v>9657.24</v>
      </c>
      <c r="J789" s="85">
        <f t="shared" si="41"/>
        <v>9254.8549999999996</v>
      </c>
      <c r="K789" s="85">
        <f t="shared" si="42"/>
        <v>11105.825999999999</v>
      </c>
      <c r="L789" s="96">
        <v>9254.8549999999996</v>
      </c>
      <c r="M789" s="96">
        <v>11105.825999999999</v>
      </c>
    </row>
    <row r="790" spans="1:13" ht="15.6">
      <c r="A790" s="69">
        <v>160</v>
      </c>
      <c r="B790" s="70"/>
      <c r="C790" s="71" t="s">
        <v>1460</v>
      </c>
      <c r="D790" s="74" t="s">
        <v>556</v>
      </c>
      <c r="E790" s="84">
        <f>Лист1!F790*$E$9</f>
        <v>319.7</v>
      </c>
      <c r="F790" s="14">
        <f t="shared" si="40"/>
        <v>383.64</v>
      </c>
      <c r="J790" s="85">
        <f t="shared" si="41"/>
        <v>367.65499999999997</v>
      </c>
      <c r="K790" s="85">
        <f t="shared" si="42"/>
        <v>441.18599999999998</v>
      </c>
      <c r="L790" s="94">
        <v>367.65499999999997</v>
      </c>
      <c r="M790" s="94">
        <v>441.18599999999998</v>
      </c>
    </row>
    <row r="791" spans="1:13" ht="31.2">
      <c r="A791" s="69">
        <v>161</v>
      </c>
      <c r="B791" s="70"/>
      <c r="C791" s="71" t="s">
        <v>1461</v>
      </c>
      <c r="D791" s="74" t="s">
        <v>1462</v>
      </c>
      <c r="E791" s="84">
        <f>Лист1!F791*$E$9</f>
        <v>788.9</v>
      </c>
      <c r="F791" s="14">
        <f t="shared" si="40"/>
        <v>946.68</v>
      </c>
      <c r="J791" s="85">
        <f t="shared" si="41"/>
        <v>907.2349999999999</v>
      </c>
      <c r="K791" s="85">
        <f t="shared" si="42"/>
        <v>1088.6819999999998</v>
      </c>
      <c r="L791" s="94">
        <v>907.2349999999999</v>
      </c>
      <c r="M791" s="94">
        <v>1088.6819999999998</v>
      </c>
    </row>
    <row r="792" spans="1:13" ht="15.6">
      <c r="A792" s="69">
        <v>162</v>
      </c>
      <c r="B792" s="70"/>
      <c r="C792" s="71" t="s">
        <v>1463</v>
      </c>
      <c r="D792" s="73" t="s">
        <v>556</v>
      </c>
      <c r="E792" s="84">
        <f>Лист1!F792*$E$9</f>
        <v>10568.5</v>
      </c>
      <c r="F792" s="14">
        <f t="shared" si="40"/>
        <v>12682.199999999999</v>
      </c>
      <c r="J792" s="85">
        <f t="shared" si="41"/>
        <v>12153.775</v>
      </c>
      <c r="K792" s="85">
        <f t="shared" si="42"/>
        <v>14584.529999999999</v>
      </c>
      <c r="L792" s="94">
        <v>12153.775</v>
      </c>
      <c r="M792" s="94">
        <v>14584.529999999999</v>
      </c>
    </row>
    <row r="793" spans="1:13" ht="15.6">
      <c r="A793" s="69">
        <v>163</v>
      </c>
      <c r="B793" s="70"/>
      <c r="C793" s="71" t="s">
        <v>1464</v>
      </c>
      <c r="D793" s="73" t="s">
        <v>556</v>
      </c>
      <c r="E793" s="84">
        <f>Лист1!F793*$E$9</f>
        <v>10568.5</v>
      </c>
      <c r="F793" s="14">
        <f t="shared" si="40"/>
        <v>12682.199999999999</v>
      </c>
      <c r="J793" s="85">
        <f t="shared" si="41"/>
        <v>12153.775</v>
      </c>
      <c r="K793" s="85">
        <f t="shared" si="42"/>
        <v>14584.529999999999</v>
      </c>
      <c r="L793" s="94">
        <v>12153.775</v>
      </c>
      <c r="M793" s="94">
        <v>14584.529999999999</v>
      </c>
    </row>
    <row r="794" spans="1:13" ht="15.6">
      <c r="A794" s="69">
        <v>164</v>
      </c>
      <c r="B794" s="70"/>
      <c r="C794" s="71" t="s">
        <v>1465</v>
      </c>
      <c r="D794" s="73" t="s">
        <v>1466</v>
      </c>
      <c r="E794" s="84">
        <f>Лист1!F794*$E$9</f>
        <v>6856.2999999999993</v>
      </c>
      <c r="F794" s="14">
        <f t="shared" si="40"/>
        <v>8227.56</v>
      </c>
      <c r="J794" s="85">
        <f t="shared" si="41"/>
        <v>7884.744999999999</v>
      </c>
      <c r="K794" s="85">
        <f t="shared" si="42"/>
        <v>9461.6939999999977</v>
      </c>
      <c r="L794" s="94">
        <v>7884.744999999999</v>
      </c>
      <c r="M794" s="94">
        <v>9461.6939999999977</v>
      </c>
    </row>
    <row r="795" spans="1:13" ht="15.6">
      <c r="A795" s="69">
        <v>165</v>
      </c>
      <c r="B795" s="70"/>
      <c r="C795" s="71" t="s">
        <v>1467</v>
      </c>
      <c r="D795" s="73" t="s">
        <v>1468</v>
      </c>
      <c r="E795" s="84">
        <f>Лист1!F795*$E$9</f>
        <v>8454.7999999999993</v>
      </c>
      <c r="F795" s="14">
        <f t="shared" si="40"/>
        <v>10145.759999999998</v>
      </c>
      <c r="J795" s="85">
        <f t="shared" si="41"/>
        <v>9723.0199999999986</v>
      </c>
      <c r="K795" s="85">
        <f t="shared" si="42"/>
        <v>11667.623999999998</v>
      </c>
      <c r="L795" s="94">
        <v>9723.0199999999986</v>
      </c>
      <c r="M795" s="94">
        <v>11667.623999999998</v>
      </c>
    </row>
    <row r="796" spans="1:13" ht="15.6">
      <c r="A796" s="69">
        <v>166</v>
      </c>
      <c r="B796" s="70"/>
      <c r="C796" s="71" t="s">
        <v>1469</v>
      </c>
      <c r="D796" s="72" t="s">
        <v>1470</v>
      </c>
      <c r="E796" s="84">
        <f>Лист1!F796*$E$9</f>
        <v>28026.649999999998</v>
      </c>
      <c r="F796" s="14">
        <f t="shared" si="40"/>
        <v>33631.979999999996</v>
      </c>
      <c r="J796" s="85">
        <f t="shared" si="41"/>
        <v>32230.647499999995</v>
      </c>
      <c r="K796" s="85">
        <f t="shared" si="42"/>
        <v>38676.776999999995</v>
      </c>
      <c r="L796" s="94">
        <v>32230.647499999995</v>
      </c>
      <c r="M796" s="94">
        <v>38676.776999999995</v>
      </c>
    </row>
    <row r="797" spans="1:13" ht="31.2">
      <c r="A797" s="69">
        <v>167</v>
      </c>
      <c r="B797" s="70"/>
      <c r="C797" s="71" t="s">
        <v>1471</v>
      </c>
      <c r="D797" s="72" t="s">
        <v>1472</v>
      </c>
      <c r="E797" s="84">
        <f>Лист1!F797*$E$9</f>
        <v>102870.95</v>
      </c>
      <c r="F797" s="14">
        <f t="shared" si="40"/>
        <v>123445.13999999998</v>
      </c>
      <c r="J797" s="85">
        <f t="shared" si="41"/>
        <v>118301.59249999998</v>
      </c>
      <c r="K797" s="85">
        <f t="shared" si="42"/>
        <v>141961.91099999996</v>
      </c>
      <c r="L797" s="94">
        <v>118301.59249999998</v>
      </c>
      <c r="M797" s="94">
        <v>141961.91099999996</v>
      </c>
    </row>
    <row r="798" spans="1:13" ht="15.6">
      <c r="A798" s="69">
        <v>168</v>
      </c>
      <c r="B798" s="70"/>
      <c r="C798" s="71" t="s">
        <v>1473</v>
      </c>
      <c r="D798" s="72" t="s">
        <v>27</v>
      </c>
      <c r="E798" s="84">
        <f>Лист1!F798*$E$9</f>
        <v>5769.5499999999993</v>
      </c>
      <c r="F798" s="14">
        <f t="shared" si="40"/>
        <v>6923.4599999999991</v>
      </c>
      <c r="J798" s="85">
        <f t="shared" si="41"/>
        <v>6634.9824999999983</v>
      </c>
      <c r="K798" s="85">
        <f t="shared" si="42"/>
        <v>7961.9789999999975</v>
      </c>
      <c r="L798" s="94">
        <v>6634.9824999999983</v>
      </c>
      <c r="M798" s="94">
        <v>7961.9789999999975</v>
      </c>
    </row>
    <row r="799" spans="1:13" ht="15.6">
      <c r="A799" s="69">
        <v>169</v>
      </c>
      <c r="B799" s="70"/>
      <c r="C799" s="71" t="s">
        <v>1474</v>
      </c>
      <c r="D799" s="72" t="s">
        <v>877</v>
      </c>
      <c r="E799" s="84">
        <f>Лист1!F799*$E$9</f>
        <v>6673.45</v>
      </c>
      <c r="F799" s="14">
        <f t="shared" si="40"/>
        <v>8008.1399999999994</v>
      </c>
      <c r="J799" s="85">
        <f t="shared" si="41"/>
        <v>7674.4674999999988</v>
      </c>
      <c r="K799" s="85">
        <f t="shared" si="42"/>
        <v>9209.360999999999</v>
      </c>
      <c r="L799" s="94">
        <v>7674.4674999999988</v>
      </c>
      <c r="M799" s="94">
        <v>9209.360999999999</v>
      </c>
    </row>
    <row r="800" spans="1:13" ht="15.6">
      <c r="A800" s="69">
        <v>170</v>
      </c>
      <c r="B800" s="70"/>
      <c r="C800" s="71" t="s">
        <v>1475</v>
      </c>
      <c r="D800" s="72" t="s">
        <v>1476</v>
      </c>
      <c r="E800" s="84">
        <f>Лист1!F800*$E$9</f>
        <v>72593.75</v>
      </c>
      <c r="F800" s="14">
        <f t="shared" si="40"/>
        <v>87112.5</v>
      </c>
      <c r="J800" s="85">
        <f t="shared" si="41"/>
        <v>83482.8125</v>
      </c>
      <c r="K800" s="85">
        <f t="shared" si="42"/>
        <v>100179.375</v>
      </c>
      <c r="L800" s="94">
        <v>83482.8125</v>
      </c>
      <c r="M800" s="94">
        <v>100179.375</v>
      </c>
    </row>
    <row r="801" spans="1:13" ht="15.6">
      <c r="A801" s="69">
        <v>171</v>
      </c>
      <c r="B801" s="70"/>
      <c r="C801" s="71" t="s">
        <v>1477</v>
      </c>
      <c r="D801" s="72" t="s">
        <v>877</v>
      </c>
      <c r="E801" s="84">
        <f>Лист1!F801*$E$9</f>
        <v>7780.9</v>
      </c>
      <c r="F801" s="14">
        <f t="shared" si="40"/>
        <v>9337.08</v>
      </c>
      <c r="J801" s="85">
        <f t="shared" si="41"/>
        <v>8948.034999999998</v>
      </c>
      <c r="K801" s="85">
        <f t="shared" si="42"/>
        <v>10737.641999999998</v>
      </c>
      <c r="L801" s="94">
        <v>8948.034999999998</v>
      </c>
      <c r="M801" s="94">
        <v>10737.641999999998</v>
      </c>
    </row>
    <row r="802" spans="1:13" ht="15.6">
      <c r="A802" s="69">
        <v>172</v>
      </c>
      <c r="B802" s="70"/>
      <c r="C802" s="71" t="s">
        <v>1478</v>
      </c>
      <c r="D802" s="72" t="s">
        <v>1479</v>
      </c>
      <c r="E802" s="84">
        <f>Лист1!F802*$E$9</f>
        <v>60392.249999999993</v>
      </c>
      <c r="F802" s="14">
        <f t="shared" si="40"/>
        <v>72470.699999999983</v>
      </c>
      <c r="J802" s="85">
        <f t="shared" si="41"/>
        <v>69451.08749999998</v>
      </c>
      <c r="K802" s="85">
        <f t="shared" si="42"/>
        <v>83341.304999999978</v>
      </c>
      <c r="L802" s="94">
        <v>69451.08749999998</v>
      </c>
      <c r="M802" s="94">
        <v>83341.304999999978</v>
      </c>
    </row>
    <row r="803" spans="1:13" ht="15.6">
      <c r="A803" s="69">
        <v>173</v>
      </c>
      <c r="B803" s="70"/>
      <c r="C803" s="71" t="s">
        <v>1480</v>
      </c>
      <c r="D803" s="72" t="s">
        <v>1466</v>
      </c>
      <c r="E803" s="84">
        <f>Лист1!F803*$E$9</f>
        <v>11836.949999999999</v>
      </c>
      <c r="F803" s="14">
        <f t="shared" si="40"/>
        <v>14204.339999999998</v>
      </c>
      <c r="J803" s="85">
        <f t="shared" si="41"/>
        <v>13612.492499999998</v>
      </c>
      <c r="K803" s="85">
        <f t="shared" si="42"/>
        <v>16334.990999999998</v>
      </c>
      <c r="L803" s="94">
        <v>13612.492499999998</v>
      </c>
      <c r="M803" s="94">
        <v>16334.990999999998</v>
      </c>
    </row>
    <row r="804" spans="1:13" ht="15.6">
      <c r="A804" s="69">
        <v>174</v>
      </c>
      <c r="B804" s="70"/>
      <c r="C804" s="71" t="s">
        <v>1481</v>
      </c>
      <c r="D804" s="72" t="s">
        <v>1482</v>
      </c>
      <c r="E804" s="84">
        <f>Лист1!F804*$E$9</f>
        <v>55845.149999999994</v>
      </c>
      <c r="F804" s="14">
        <f t="shared" si="40"/>
        <v>67014.179999999993</v>
      </c>
      <c r="J804" s="85">
        <f t="shared" si="41"/>
        <v>64221.922499999986</v>
      </c>
      <c r="K804" s="85">
        <f t="shared" si="42"/>
        <v>77066.306999999986</v>
      </c>
      <c r="L804" s="94">
        <v>64221.922499999986</v>
      </c>
      <c r="M804" s="94">
        <v>77066.306999999986</v>
      </c>
    </row>
    <row r="805" spans="1:13" ht="15.6">
      <c r="A805" s="69">
        <v>175</v>
      </c>
      <c r="B805" s="70"/>
      <c r="C805" s="71" t="s">
        <v>1483</v>
      </c>
      <c r="D805" s="72" t="s">
        <v>1211</v>
      </c>
      <c r="E805" s="84">
        <f>Лист1!F805*$E$9</f>
        <v>30012.699999999997</v>
      </c>
      <c r="F805" s="14">
        <f t="shared" si="40"/>
        <v>36015.24</v>
      </c>
      <c r="J805" s="85">
        <f t="shared" si="41"/>
        <v>34514.604999999996</v>
      </c>
      <c r="K805" s="85">
        <f t="shared" si="42"/>
        <v>41417.525999999991</v>
      </c>
      <c r="L805" s="94">
        <v>34514.604999999996</v>
      </c>
      <c r="M805" s="94">
        <v>41417.525999999991</v>
      </c>
    </row>
    <row r="806" spans="1:13" ht="15.6">
      <c r="A806" s="69">
        <v>176</v>
      </c>
      <c r="B806" s="70"/>
      <c r="C806" s="71" t="s">
        <v>1484</v>
      </c>
      <c r="D806" s="72" t="s">
        <v>1485</v>
      </c>
      <c r="E806" s="84">
        <f>Лист1!F806*$E$9</f>
        <v>17102.8</v>
      </c>
      <c r="F806" s="14">
        <f t="shared" si="40"/>
        <v>20523.359999999997</v>
      </c>
      <c r="J806" s="85">
        <f t="shared" si="41"/>
        <v>19668.219999999998</v>
      </c>
      <c r="K806" s="85">
        <f t="shared" si="42"/>
        <v>23601.863999999998</v>
      </c>
      <c r="L806" s="94">
        <v>19668.219999999998</v>
      </c>
      <c r="M806" s="94">
        <v>23601.863999999998</v>
      </c>
    </row>
    <row r="807" spans="1:13" ht="15.6">
      <c r="A807" s="69">
        <v>177</v>
      </c>
      <c r="B807" s="70"/>
      <c r="C807" s="71" t="s">
        <v>1486</v>
      </c>
      <c r="D807" s="72" t="s">
        <v>1485</v>
      </c>
      <c r="E807" s="84">
        <f>Лист1!F807*$E$9</f>
        <v>10626</v>
      </c>
      <c r="F807" s="14">
        <f t="shared" si="40"/>
        <v>12751.199999999999</v>
      </c>
      <c r="J807" s="85">
        <f t="shared" si="41"/>
        <v>12219.9</v>
      </c>
      <c r="K807" s="85">
        <f t="shared" si="42"/>
        <v>14663.88</v>
      </c>
      <c r="L807" s="94">
        <v>12219.9</v>
      </c>
      <c r="M807" s="94">
        <v>14663.88</v>
      </c>
    </row>
    <row r="808" spans="1:13" s="21" customFormat="1" ht="15.6">
      <c r="A808" s="69">
        <v>178</v>
      </c>
      <c r="B808" s="75"/>
      <c r="C808" s="20" t="s">
        <v>1487</v>
      </c>
      <c r="D808" s="20" t="s">
        <v>1488</v>
      </c>
      <c r="E808" s="84">
        <f>Лист1!F808*$E$9</f>
        <v>7962.5999999999995</v>
      </c>
      <c r="F808" s="14">
        <f t="shared" si="40"/>
        <v>9555.119999999999</v>
      </c>
      <c r="J808" s="85">
        <f t="shared" si="41"/>
        <v>9156.989999999998</v>
      </c>
      <c r="K808" s="85">
        <f t="shared" si="42"/>
        <v>10988.387999999997</v>
      </c>
      <c r="L808" s="96">
        <v>9156.989999999998</v>
      </c>
      <c r="M808" s="96">
        <v>10988.387999999997</v>
      </c>
    </row>
    <row r="809" spans="1:13" s="21" customFormat="1" ht="15.6">
      <c r="A809" s="69">
        <v>179</v>
      </c>
      <c r="B809" s="75"/>
      <c r="C809" s="20" t="s">
        <v>1489</v>
      </c>
      <c r="D809" s="20" t="s">
        <v>1488</v>
      </c>
      <c r="E809" s="84">
        <f>Лист1!F809*$E$9</f>
        <v>7987.9</v>
      </c>
      <c r="F809" s="14">
        <f t="shared" si="40"/>
        <v>9585.48</v>
      </c>
      <c r="J809" s="85">
        <f t="shared" si="41"/>
        <v>9186.0849999999991</v>
      </c>
      <c r="K809" s="85">
        <f t="shared" si="42"/>
        <v>11023.301999999998</v>
      </c>
      <c r="L809" s="96">
        <v>9186.0849999999991</v>
      </c>
      <c r="M809" s="96">
        <v>11023.301999999998</v>
      </c>
    </row>
    <row r="810" spans="1:13" s="21" customFormat="1" ht="15.6">
      <c r="A810" s="69">
        <v>180</v>
      </c>
      <c r="B810" s="75"/>
      <c r="C810" s="20" t="s">
        <v>1490</v>
      </c>
      <c r="D810" s="20" t="s">
        <v>1488</v>
      </c>
      <c r="E810" s="84">
        <f>Лист1!F810*$E$9</f>
        <v>7985.5999999999995</v>
      </c>
      <c r="F810" s="14">
        <f t="shared" si="40"/>
        <v>9582.7199999999993</v>
      </c>
      <c r="J810" s="85">
        <f t="shared" si="41"/>
        <v>9183.4399999999987</v>
      </c>
      <c r="K810" s="85">
        <f t="shared" si="42"/>
        <v>11020.127999999999</v>
      </c>
      <c r="L810" s="96">
        <v>9183.4399999999987</v>
      </c>
      <c r="M810" s="96">
        <v>11020.127999999999</v>
      </c>
    </row>
    <row r="811" spans="1:13" ht="15.6">
      <c r="A811" s="69">
        <v>181</v>
      </c>
      <c r="B811" s="70"/>
      <c r="C811" s="71" t="s">
        <v>1491</v>
      </c>
      <c r="D811" s="72" t="s">
        <v>1492</v>
      </c>
      <c r="E811" s="84">
        <f>Лист1!F811*$E$9</f>
        <v>1074.0999999999999</v>
      </c>
      <c r="F811" s="14">
        <f t="shared" si="40"/>
        <v>1288.9199999999998</v>
      </c>
      <c r="J811" s="85">
        <f t="shared" si="41"/>
        <v>1235.2149999999997</v>
      </c>
      <c r="K811" s="85">
        <f t="shared" si="42"/>
        <v>1482.2579999999996</v>
      </c>
      <c r="L811" s="94">
        <v>1235.2149999999997</v>
      </c>
      <c r="M811" s="94">
        <v>1482.2579999999996</v>
      </c>
    </row>
    <row r="812" spans="1:13" ht="15.6">
      <c r="A812" s="69">
        <v>182</v>
      </c>
      <c r="B812" s="70"/>
      <c r="C812" s="71" t="s">
        <v>1493</v>
      </c>
      <c r="D812" s="72" t="s">
        <v>1494</v>
      </c>
      <c r="E812" s="84">
        <f>Лист1!F812*$E$9</f>
        <v>1233.9499999999998</v>
      </c>
      <c r="F812" s="14">
        <f t="shared" si="40"/>
        <v>1480.7399999999998</v>
      </c>
      <c r="J812" s="85">
        <f t="shared" si="41"/>
        <v>1419.0424999999998</v>
      </c>
      <c r="K812" s="85">
        <f t="shared" si="42"/>
        <v>1702.8509999999997</v>
      </c>
      <c r="L812" s="94">
        <v>1419.0424999999998</v>
      </c>
      <c r="M812" s="94">
        <v>1702.8509999999997</v>
      </c>
    </row>
    <row r="813" spans="1:13" ht="15.6">
      <c r="A813" s="69">
        <v>183</v>
      </c>
      <c r="B813" s="70"/>
      <c r="C813" s="71" t="s">
        <v>1495</v>
      </c>
      <c r="D813" s="72" t="s">
        <v>1494</v>
      </c>
      <c r="E813" s="84">
        <f>Лист1!F813*$E$9</f>
        <v>1427.1499999999999</v>
      </c>
      <c r="F813" s="14">
        <f t="shared" si="40"/>
        <v>1712.5799999999997</v>
      </c>
      <c r="J813" s="85">
        <f t="shared" si="41"/>
        <v>1641.2224999999996</v>
      </c>
      <c r="K813" s="85">
        <f t="shared" si="42"/>
        <v>1969.4669999999994</v>
      </c>
      <c r="L813" s="94">
        <v>1641.2224999999996</v>
      </c>
      <c r="M813" s="94">
        <v>1969.4669999999994</v>
      </c>
    </row>
    <row r="814" spans="1:13" ht="15.6">
      <c r="A814" s="69">
        <v>184</v>
      </c>
      <c r="B814" s="70"/>
      <c r="C814" s="71" t="s">
        <v>1496</v>
      </c>
      <c r="D814" s="72" t="s">
        <v>1494</v>
      </c>
      <c r="E814" s="84">
        <f>Лист1!F814*$E$9</f>
        <v>1427.1499999999999</v>
      </c>
      <c r="F814" s="14">
        <f t="shared" si="40"/>
        <v>1712.5799999999997</v>
      </c>
      <c r="J814" s="85">
        <f t="shared" si="41"/>
        <v>1641.2224999999996</v>
      </c>
      <c r="K814" s="85">
        <f t="shared" si="42"/>
        <v>1969.4669999999994</v>
      </c>
      <c r="L814" s="94">
        <v>1641.2224999999996</v>
      </c>
      <c r="M814" s="94">
        <v>1969.4669999999994</v>
      </c>
    </row>
    <row r="815" spans="1:13" ht="15.6">
      <c r="A815" s="69">
        <v>185</v>
      </c>
      <c r="B815" s="70"/>
      <c r="C815" s="71" t="s">
        <v>1497</v>
      </c>
      <c r="D815" s="72" t="s">
        <v>1494</v>
      </c>
      <c r="E815" s="84">
        <f>Лист1!F815*$E$9</f>
        <v>1383.4499999999998</v>
      </c>
      <c r="F815" s="14">
        <f t="shared" si="40"/>
        <v>1660.1399999999996</v>
      </c>
      <c r="J815" s="85">
        <f t="shared" si="41"/>
        <v>1590.9674999999997</v>
      </c>
      <c r="K815" s="85">
        <f t="shared" si="42"/>
        <v>1909.1609999999996</v>
      </c>
      <c r="L815" s="94">
        <v>1590.9674999999997</v>
      </c>
      <c r="M815" s="94">
        <v>1909.1609999999996</v>
      </c>
    </row>
    <row r="816" spans="1:13" ht="15.6">
      <c r="A816" s="69">
        <v>186</v>
      </c>
      <c r="B816" s="70"/>
      <c r="C816" s="71" t="s">
        <v>1498</v>
      </c>
      <c r="D816" s="72" t="s">
        <v>1494</v>
      </c>
      <c r="E816" s="84">
        <f>Лист1!F816*$E$9</f>
        <v>1566.3</v>
      </c>
      <c r="F816" s="14">
        <f t="shared" si="40"/>
        <v>1879.56</v>
      </c>
      <c r="J816" s="85">
        <f t="shared" si="41"/>
        <v>1801.2449999999999</v>
      </c>
      <c r="K816" s="85">
        <f t="shared" si="42"/>
        <v>2161.4939999999997</v>
      </c>
      <c r="L816" s="94">
        <v>1801.2449999999999</v>
      </c>
      <c r="M816" s="94">
        <v>2161.4939999999997</v>
      </c>
    </row>
    <row r="817" spans="1:13" ht="15.6">
      <c r="A817" s="69">
        <v>187</v>
      </c>
      <c r="B817" s="70"/>
      <c r="C817" s="71" t="s">
        <v>1499</v>
      </c>
      <c r="D817" s="74" t="s">
        <v>1500</v>
      </c>
      <c r="E817" s="84">
        <f>Лист1!F817*$E$9</f>
        <v>1121.25</v>
      </c>
      <c r="F817" s="14">
        <f t="shared" si="40"/>
        <v>1345.5</v>
      </c>
      <c r="J817" s="85">
        <f t="shared" si="41"/>
        <v>1289.4375</v>
      </c>
      <c r="K817" s="85">
        <f t="shared" si="42"/>
        <v>1547.325</v>
      </c>
      <c r="L817" s="94">
        <v>1289.4375</v>
      </c>
      <c r="M817" s="94">
        <v>1547.325</v>
      </c>
    </row>
    <row r="818" spans="1:13" ht="15.6">
      <c r="A818" s="69">
        <v>188</v>
      </c>
      <c r="B818" s="70"/>
      <c r="C818" s="71" t="s">
        <v>1501</v>
      </c>
      <c r="D818" s="74" t="s">
        <v>1500</v>
      </c>
      <c r="E818" s="84">
        <f>Лист1!F818*$E$9</f>
        <v>2584.0499999999997</v>
      </c>
      <c r="F818" s="14">
        <f t="shared" si="40"/>
        <v>3100.8599999999997</v>
      </c>
      <c r="J818" s="85">
        <f t="shared" si="41"/>
        <v>2971.6574999999993</v>
      </c>
      <c r="K818" s="85">
        <f t="shared" si="42"/>
        <v>3565.9889999999991</v>
      </c>
      <c r="L818" s="94">
        <v>2971.6574999999993</v>
      </c>
      <c r="M818" s="94">
        <v>3565.9889999999991</v>
      </c>
    </row>
    <row r="819" spans="1:13" ht="15.6">
      <c r="A819" s="69">
        <v>189</v>
      </c>
      <c r="B819" s="70"/>
      <c r="C819" s="71" t="s">
        <v>1502</v>
      </c>
      <c r="D819" s="74" t="s">
        <v>13</v>
      </c>
      <c r="E819" s="84">
        <f>Лист1!F819*$E$9</f>
        <v>4227.3999999999996</v>
      </c>
      <c r="F819" s="14">
        <f t="shared" si="40"/>
        <v>5072.8799999999992</v>
      </c>
      <c r="J819" s="85">
        <f t="shared" si="41"/>
        <v>4861.5099999999993</v>
      </c>
      <c r="K819" s="85">
        <f t="shared" si="42"/>
        <v>5833.811999999999</v>
      </c>
      <c r="L819" s="94">
        <v>4861.5099999999993</v>
      </c>
      <c r="M819" s="94">
        <v>5833.811999999999</v>
      </c>
    </row>
    <row r="820" spans="1:13" ht="15.6">
      <c r="A820" s="69">
        <v>190</v>
      </c>
      <c r="B820" s="70"/>
      <c r="C820" s="71" t="s">
        <v>1503</v>
      </c>
      <c r="D820" s="74" t="s">
        <v>1344</v>
      </c>
      <c r="E820" s="84">
        <f>Лист1!F820*$E$9</f>
        <v>776.24999999999989</v>
      </c>
      <c r="F820" s="14">
        <f t="shared" si="40"/>
        <v>931.49999999999977</v>
      </c>
      <c r="J820" s="85">
        <f t="shared" si="41"/>
        <v>892.68749999999977</v>
      </c>
      <c r="K820" s="85">
        <f t="shared" si="42"/>
        <v>1071.2249999999997</v>
      </c>
      <c r="L820" s="94">
        <v>892.68749999999977</v>
      </c>
      <c r="M820" s="94">
        <v>1071.2249999999997</v>
      </c>
    </row>
    <row r="821" spans="1:13" ht="15.6">
      <c r="A821" s="69">
        <v>191</v>
      </c>
      <c r="B821" s="70"/>
      <c r="C821" s="71" t="s">
        <v>1504</v>
      </c>
      <c r="D821" s="74" t="s">
        <v>1505</v>
      </c>
      <c r="E821" s="84">
        <f>Лист1!F821*$E$9</f>
        <v>13939.15</v>
      </c>
      <c r="F821" s="14">
        <f t="shared" si="40"/>
        <v>16726.98</v>
      </c>
      <c r="J821" s="85">
        <f t="shared" si="41"/>
        <v>16030.022499999999</v>
      </c>
      <c r="K821" s="85">
        <f t="shared" si="42"/>
        <v>19236.026999999998</v>
      </c>
      <c r="L821" s="94">
        <v>16030.022499999999</v>
      </c>
      <c r="M821" s="94">
        <v>19236.026999999998</v>
      </c>
    </row>
    <row r="822" spans="1:13" ht="15.6">
      <c r="A822" s="69">
        <v>192</v>
      </c>
      <c r="B822" s="70"/>
      <c r="C822" s="71" t="s">
        <v>1506</v>
      </c>
      <c r="D822" s="74" t="s">
        <v>1507</v>
      </c>
      <c r="E822" s="84">
        <f>Лист1!F822*$E$9</f>
        <v>18211.399999999998</v>
      </c>
      <c r="F822" s="14">
        <f t="shared" si="40"/>
        <v>21853.679999999997</v>
      </c>
      <c r="J822" s="85">
        <f t="shared" si="41"/>
        <v>20943.109999999997</v>
      </c>
      <c r="K822" s="85">
        <f t="shared" si="42"/>
        <v>25131.731999999996</v>
      </c>
      <c r="L822" s="94">
        <v>20943.109999999997</v>
      </c>
      <c r="M822" s="94">
        <v>25131.731999999996</v>
      </c>
    </row>
    <row r="823" spans="1:13" s="21" customFormat="1" ht="15.6">
      <c r="A823" s="69">
        <v>193</v>
      </c>
      <c r="B823" s="75"/>
      <c r="C823" s="20" t="s">
        <v>1508</v>
      </c>
      <c r="D823" s="20" t="s">
        <v>1509</v>
      </c>
      <c r="E823" s="84">
        <f>Лист1!F823*$E$9</f>
        <v>2058.5</v>
      </c>
      <c r="F823" s="14">
        <f t="shared" ref="F823:F855" si="43">E823*$G$10</f>
        <v>2470.1999999999998</v>
      </c>
      <c r="J823" s="85">
        <f t="shared" si="41"/>
        <v>2367.2749999999996</v>
      </c>
      <c r="K823" s="85">
        <f t="shared" si="42"/>
        <v>2840.7299999999996</v>
      </c>
      <c r="L823" s="96">
        <v>2367.2749999999996</v>
      </c>
      <c r="M823" s="96">
        <v>2840.7299999999996</v>
      </c>
    </row>
    <row r="824" spans="1:13" s="21" customFormat="1" ht="15.6">
      <c r="A824" s="69">
        <v>194</v>
      </c>
      <c r="B824" s="75"/>
      <c r="C824" s="20" t="s">
        <v>1510</v>
      </c>
      <c r="D824" s="20" t="s">
        <v>1509</v>
      </c>
      <c r="E824" s="84">
        <f>Лист1!F824*$E$9</f>
        <v>2058.5</v>
      </c>
      <c r="F824" s="14">
        <f t="shared" si="43"/>
        <v>2470.1999999999998</v>
      </c>
      <c r="J824" s="85">
        <f t="shared" si="41"/>
        <v>2367.2749999999996</v>
      </c>
      <c r="K824" s="85">
        <f t="shared" si="42"/>
        <v>2840.7299999999996</v>
      </c>
      <c r="L824" s="96">
        <v>2367.2749999999996</v>
      </c>
      <c r="M824" s="96">
        <v>2840.7299999999996</v>
      </c>
    </row>
    <row r="825" spans="1:13" ht="15.6">
      <c r="A825" s="69">
        <v>195</v>
      </c>
      <c r="B825" s="70"/>
      <c r="C825" s="71" t="s">
        <v>1511</v>
      </c>
      <c r="D825" s="74" t="s">
        <v>1512</v>
      </c>
      <c r="E825" s="84">
        <f>Лист1!F825*$E$9</f>
        <v>3918.0499999999997</v>
      </c>
      <c r="F825" s="14">
        <f t="shared" si="43"/>
        <v>4701.66</v>
      </c>
      <c r="J825" s="85">
        <f t="shared" si="41"/>
        <v>4505.7574999999997</v>
      </c>
      <c r="K825" s="85">
        <f t="shared" si="42"/>
        <v>5406.9089999999997</v>
      </c>
      <c r="L825" s="94">
        <v>4505.7574999999997</v>
      </c>
      <c r="M825" s="94">
        <v>5406.9089999999997</v>
      </c>
    </row>
    <row r="826" spans="1:13" ht="15.6">
      <c r="A826" s="69">
        <v>196</v>
      </c>
      <c r="B826" s="70"/>
      <c r="C826" s="71" t="s">
        <v>1513</v>
      </c>
      <c r="D826" s="74" t="s">
        <v>1514</v>
      </c>
      <c r="E826" s="84">
        <f>Лист1!F826*$E$9</f>
        <v>3255.6499999999996</v>
      </c>
      <c r="F826" s="14">
        <f t="shared" si="43"/>
        <v>3906.7799999999993</v>
      </c>
      <c r="J826" s="85">
        <f t="shared" si="41"/>
        <v>3743.9974999999995</v>
      </c>
      <c r="K826" s="85">
        <f t="shared" si="42"/>
        <v>4492.7969999999996</v>
      </c>
      <c r="L826" s="94">
        <v>3743.9974999999995</v>
      </c>
      <c r="M826" s="94">
        <v>4492.7969999999996</v>
      </c>
    </row>
    <row r="827" spans="1:13" ht="15.6">
      <c r="A827" s="69">
        <v>197</v>
      </c>
      <c r="B827" s="70"/>
      <c r="C827" s="71" t="s">
        <v>1515</v>
      </c>
      <c r="D827" s="74" t="s">
        <v>1516</v>
      </c>
      <c r="E827" s="84">
        <f>Лист1!F827*$E$9</f>
        <v>9858.9499999999989</v>
      </c>
      <c r="F827" s="14">
        <f t="shared" si="43"/>
        <v>11830.739999999998</v>
      </c>
      <c r="J827" s="85">
        <f t="shared" si="41"/>
        <v>11337.792499999998</v>
      </c>
      <c r="K827" s="85">
        <f t="shared" si="42"/>
        <v>13605.350999999997</v>
      </c>
      <c r="L827" s="94">
        <v>11337.792499999998</v>
      </c>
      <c r="M827" s="94">
        <v>13605.350999999997</v>
      </c>
    </row>
    <row r="828" spans="1:13" ht="15.6">
      <c r="A828" s="69">
        <v>198</v>
      </c>
      <c r="B828" s="70"/>
      <c r="C828" s="71" t="s">
        <v>1517</v>
      </c>
      <c r="D828" s="74" t="s">
        <v>777</v>
      </c>
      <c r="E828" s="84">
        <f>Лист1!F828*$E$9</f>
        <v>42490.2</v>
      </c>
      <c r="F828" s="14">
        <f t="shared" si="43"/>
        <v>50988.24</v>
      </c>
      <c r="J828" s="85">
        <f t="shared" si="41"/>
        <v>48863.729999999996</v>
      </c>
      <c r="K828" s="85">
        <f t="shared" si="42"/>
        <v>58636.475999999995</v>
      </c>
      <c r="L828" s="94">
        <v>48863.729999999996</v>
      </c>
      <c r="M828" s="94">
        <v>58636.475999999995</v>
      </c>
    </row>
    <row r="829" spans="1:13" ht="15.6">
      <c r="A829" s="69">
        <v>199</v>
      </c>
      <c r="B829" s="70"/>
      <c r="C829" s="71" t="s">
        <v>1518</v>
      </c>
      <c r="D829" s="74" t="s">
        <v>1519</v>
      </c>
      <c r="E829" s="84">
        <f>Лист1!F829*$E$9</f>
        <v>2558.75</v>
      </c>
      <c r="F829" s="14">
        <f t="shared" si="43"/>
        <v>3070.5</v>
      </c>
      <c r="J829" s="85">
        <f t="shared" si="41"/>
        <v>2942.5625</v>
      </c>
      <c r="K829" s="85">
        <f t="shared" si="42"/>
        <v>3531.0749999999998</v>
      </c>
      <c r="L829" s="94">
        <v>2942.5625</v>
      </c>
      <c r="M829" s="94">
        <v>3531.0749999999998</v>
      </c>
    </row>
    <row r="830" spans="1:13" ht="15.6">
      <c r="A830" s="69">
        <v>200</v>
      </c>
      <c r="B830" s="70"/>
      <c r="C830" s="71" t="s">
        <v>1520</v>
      </c>
      <c r="D830" s="74" t="s">
        <v>1521</v>
      </c>
      <c r="E830" s="84">
        <f>Лист1!F830*$E$9</f>
        <v>9551.9</v>
      </c>
      <c r="F830" s="14">
        <f t="shared" si="43"/>
        <v>11462.279999999999</v>
      </c>
      <c r="J830" s="85">
        <f t="shared" si="41"/>
        <v>10984.684999999999</v>
      </c>
      <c r="K830" s="85">
        <f t="shared" si="42"/>
        <v>13181.621999999999</v>
      </c>
      <c r="L830" s="94">
        <v>10984.684999999999</v>
      </c>
      <c r="M830" s="94">
        <v>13181.621999999999</v>
      </c>
    </row>
    <row r="831" spans="1:13" ht="15.6">
      <c r="A831" s="69">
        <v>201</v>
      </c>
      <c r="B831" s="70"/>
      <c r="C831" s="71" t="s">
        <v>1522</v>
      </c>
      <c r="D831" s="74" t="s">
        <v>1466</v>
      </c>
      <c r="E831" s="84">
        <f>Лист1!F831*$E$9</f>
        <v>9106.8499999999985</v>
      </c>
      <c r="F831" s="14">
        <f t="shared" si="43"/>
        <v>10928.219999999998</v>
      </c>
      <c r="J831" s="85">
        <f t="shared" si="41"/>
        <v>10472.877499999997</v>
      </c>
      <c r="K831" s="85">
        <f t="shared" si="42"/>
        <v>12567.452999999996</v>
      </c>
      <c r="L831" s="94">
        <v>10472.877499999997</v>
      </c>
      <c r="M831" s="94">
        <v>12567.452999999996</v>
      </c>
    </row>
    <row r="832" spans="1:13" ht="15.6">
      <c r="A832" s="69">
        <v>202</v>
      </c>
      <c r="B832" s="70"/>
      <c r="C832" s="71" t="s">
        <v>1523</v>
      </c>
      <c r="D832" s="74" t="s">
        <v>1466</v>
      </c>
      <c r="E832" s="84">
        <f>Лист1!F832*$E$9</f>
        <v>7585.4</v>
      </c>
      <c r="F832" s="14">
        <f t="shared" si="43"/>
        <v>9102.48</v>
      </c>
      <c r="J832" s="85">
        <f t="shared" si="41"/>
        <v>8723.2099999999991</v>
      </c>
      <c r="K832" s="85">
        <f t="shared" si="42"/>
        <v>10467.851999999999</v>
      </c>
      <c r="L832" s="94">
        <v>8723.2099999999991</v>
      </c>
      <c r="M832" s="94">
        <v>10467.851999999999</v>
      </c>
    </row>
    <row r="833" spans="1:13" ht="15.6">
      <c r="A833" s="69">
        <v>203</v>
      </c>
      <c r="B833" s="70"/>
      <c r="C833" s="71" t="s">
        <v>1524</v>
      </c>
      <c r="D833" s="74" t="s">
        <v>1525</v>
      </c>
      <c r="E833" s="84">
        <f>Лист1!F833*$E$9</f>
        <v>13651.65</v>
      </c>
      <c r="F833" s="14">
        <f t="shared" si="43"/>
        <v>16381.98</v>
      </c>
      <c r="J833" s="85">
        <f t="shared" si="41"/>
        <v>15699.397499999999</v>
      </c>
      <c r="K833" s="85">
        <f t="shared" si="42"/>
        <v>18839.276999999998</v>
      </c>
      <c r="L833" s="94">
        <v>15699.397499999999</v>
      </c>
      <c r="M833" s="94">
        <v>18839.276999999998</v>
      </c>
    </row>
    <row r="834" spans="1:13" ht="15.6">
      <c r="A834" s="69">
        <v>204</v>
      </c>
      <c r="B834" s="70"/>
      <c r="C834" s="71" t="s">
        <v>1526</v>
      </c>
      <c r="D834" s="74" t="s">
        <v>1527</v>
      </c>
      <c r="E834" s="84">
        <f>Лист1!F834*$E$9</f>
        <v>2091.85</v>
      </c>
      <c r="F834" s="14">
        <f t="shared" si="43"/>
        <v>2510.2199999999998</v>
      </c>
      <c r="J834" s="85">
        <f t="shared" si="41"/>
        <v>2405.6274999999996</v>
      </c>
      <c r="K834" s="85">
        <f t="shared" si="42"/>
        <v>2886.7529999999992</v>
      </c>
      <c r="L834" s="94">
        <v>2405.6274999999996</v>
      </c>
      <c r="M834" s="94">
        <v>2886.7529999999992</v>
      </c>
    </row>
    <row r="835" spans="1:13" ht="15.6">
      <c r="A835" s="69">
        <v>205</v>
      </c>
      <c r="B835" s="70"/>
      <c r="C835" s="71" t="s">
        <v>1528</v>
      </c>
      <c r="D835" s="74" t="s">
        <v>1529</v>
      </c>
      <c r="E835" s="84">
        <f>Лист1!F835*$E$9</f>
        <v>71132.099999999991</v>
      </c>
      <c r="F835" s="14">
        <f t="shared" si="43"/>
        <v>85358.51999999999</v>
      </c>
      <c r="J835" s="85">
        <f t="shared" si="41"/>
        <v>81801.914999999979</v>
      </c>
      <c r="K835" s="85">
        <f t="shared" si="42"/>
        <v>98162.297999999966</v>
      </c>
      <c r="L835" s="94">
        <v>81801.914999999979</v>
      </c>
      <c r="M835" s="94">
        <v>98162.297999999966</v>
      </c>
    </row>
    <row r="836" spans="1:13" ht="15.6">
      <c r="A836" s="69">
        <v>206</v>
      </c>
      <c r="B836" s="70"/>
      <c r="C836" s="71" t="s">
        <v>1530</v>
      </c>
      <c r="D836" s="74" t="s">
        <v>1531</v>
      </c>
      <c r="E836" s="84">
        <f>Лист1!F836*$E$9</f>
        <v>71199.95</v>
      </c>
      <c r="F836" s="14">
        <f t="shared" si="43"/>
        <v>85439.939999999988</v>
      </c>
      <c r="J836" s="85">
        <f t="shared" si="41"/>
        <v>81879.94249999999</v>
      </c>
      <c r="K836" s="85">
        <f t="shared" si="42"/>
        <v>98255.930999999982</v>
      </c>
      <c r="L836" s="94">
        <v>81879.94249999999</v>
      </c>
      <c r="M836" s="94">
        <v>98255.930999999982</v>
      </c>
    </row>
    <row r="837" spans="1:13" ht="15.6">
      <c r="A837" s="69">
        <v>207</v>
      </c>
      <c r="B837" s="70"/>
      <c r="C837" s="71" t="s">
        <v>1532</v>
      </c>
      <c r="D837" s="74" t="s">
        <v>1533</v>
      </c>
      <c r="E837" s="84">
        <f>Лист1!F837*$E$9</f>
        <v>18451.75</v>
      </c>
      <c r="F837" s="14">
        <f t="shared" si="43"/>
        <v>22142.1</v>
      </c>
      <c r="J837" s="85">
        <f t="shared" si="41"/>
        <v>21219.512499999997</v>
      </c>
      <c r="K837" s="85">
        <f t="shared" si="42"/>
        <v>25463.414999999997</v>
      </c>
      <c r="L837" s="94">
        <v>21219.512499999997</v>
      </c>
      <c r="M837" s="94">
        <v>25463.414999999997</v>
      </c>
    </row>
    <row r="838" spans="1:13" ht="15.6">
      <c r="A838" s="69">
        <v>208</v>
      </c>
      <c r="B838" s="70"/>
      <c r="C838" s="71" t="s">
        <v>1534</v>
      </c>
      <c r="D838" s="74" t="s">
        <v>1151</v>
      </c>
      <c r="E838" s="84">
        <f>Лист1!F838*$E$9</f>
        <v>3084.2999999999997</v>
      </c>
      <c r="F838" s="14">
        <f t="shared" si="43"/>
        <v>3701.1599999999994</v>
      </c>
      <c r="J838" s="85">
        <f t="shared" si="41"/>
        <v>3546.9449999999993</v>
      </c>
      <c r="K838" s="85">
        <f t="shared" si="42"/>
        <v>4256.3339999999989</v>
      </c>
      <c r="L838" s="94">
        <v>3546.9449999999993</v>
      </c>
      <c r="M838" s="94">
        <v>4256.3339999999989</v>
      </c>
    </row>
    <row r="839" spans="1:13" ht="15.6">
      <c r="A839" s="69">
        <v>209</v>
      </c>
      <c r="B839" s="70"/>
      <c r="C839" s="20" t="s">
        <v>1535</v>
      </c>
      <c r="D839" s="73" t="s">
        <v>563</v>
      </c>
      <c r="E839" s="84">
        <f>Лист1!F839*$E$9</f>
        <v>8933.1999999999989</v>
      </c>
      <c r="F839" s="14">
        <f t="shared" si="43"/>
        <v>10719.839999999998</v>
      </c>
      <c r="J839" s="85">
        <f t="shared" si="41"/>
        <v>10273.179999999998</v>
      </c>
      <c r="K839" s="85">
        <f t="shared" si="42"/>
        <v>12327.815999999997</v>
      </c>
      <c r="L839" s="94">
        <v>10273.179999999998</v>
      </c>
      <c r="M839" s="94">
        <v>12327.815999999997</v>
      </c>
    </row>
    <row r="840" spans="1:13" ht="15.6">
      <c r="A840" s="69">
        <v>210</v>
      </c>
      <c r="B840" s="70"/>
      <c r="C840" s="20" t="s">
        <v>1536</v>
      </c>
      <c r="D840" s="73" t="s">
        <v>1537</v>
      </c>
      <c r="E840" s="84">
        <f>Лист1!F840*$E$9</f>
        <v>1383.4499999999998</v>
      </c>
      <c r="F840" s="14">
        <f t="shared" si="43"/>
        <v>1660.1399999999996</v>
      </c>
      <c r="J840" s="85">
        <f t="shared" si="41"/>
        <v>1590.9674999999997</v>
      </c>
      <c r="K840" s="85">
        <f t="shared" si="42"/>
        <v>1909.1609999999996</v>
      </c>
      <c r="L840" s="94">
        <v>1590.9674999999997</v>
      </c>
      <c r="M840" s="94">
        <v>1909.1609999999996</v>
      </c>
    </row>
    <row r="841" spans="1:13" ht="15.6">
      <c r="A841" s="69">
        <v>211</v>
      </c>
      <c r="B841" s="70"/>
      <c r="C841" s="20" t="s">
        <v>1538</v>
      </c>
      <c r="D841" s="73" t="s">
        <v>1537</v>
      </c>
      <c r="E841" s="84">
        <f>Лист1!F841*$E$9</f>
        <v>1566.3</v>
      </c>
      <c r="F841" s="14">
        <f t="shared" si="43"/>
        <v>1879.56</v>
      </c>
      <c r="J841" s="85">
        <f t="shared" si="41"/>
        <v>1801.2449999999999</v>
      </c>
      <c r="K841" s="85">
        <f t="shared" si="42"/>
        <v>2161.4939999999997</v>
      </c>
      <c r="L841" s="94">
        <v>1801.2449999999999</v>
      </c>
      <c r="M841" s="94">
        <v>2161.4939999999997</v>
      </c>
    </row>
    <row r="842" spans="1:13" ht="15.6">
      <c r="A842" s="69">
        <v>212</v>
      </c>
      <c r="B842" s="70"/>
      <c r="C842" s="20" t="s">
        <v>1539</v>
      </c>
      <c r="D842" s="73" t="s">
        <v>1537</v>
      </c>
      <c r="E842" s="84">
        <f>Лист1!F842*$E$9</f>
        <v>1566.3</v>
      </c>
      <c r="F842" s="14">
        <f t="shared" si="43"/>
        <v>1879.56</v>
      </c>
      <c r="J842" s="85">
        <f t="shared" si="41"/>
        <v>1801.2449999999999</v>
      </c>
      <c r="K842" s="85">
        <f t="shared" si="42"/>
        <v>2161.4939999999997</v>
      </c>
      <c r="L842" s="94">
        <v>1801.2449999999999</v>
      </c>
      <c r="M842" s="94">
        <v>2161.4939999999997</v>
      </c>
    </row>
    <row r="843" spans="1:13" ht="15.6">
      <c r="A843" s="69">
        <v>213</v>
      </c>
      <c r="B843" s="70"/>
      <c r="C843" s="20" t="s">
        <v>1540</v>
      </c>
      <c r="D843" s="73" t="s">
        <v>1541</v>
      </c>
      <c r="E843" s="84">
        <f>Лист1!F843*$E$9</f>
        <v>925.74999999999989</v>
      </c>
      <c r="F843" s="14">
        <f t="shared" si="43"/>
        <v>1110.8999999999999</v>
      </c>
      <c r="J843" s="85">
        <f t="shared" si="41"/>
        <v>1064.6124999999997</v>
      </c>
      <c r="K843" s="85">
        <f t="shared" si="42"/>
        <v>1277.5349999999996</v>
      </c>
      <c r="L843" s="94">
        <v>1064.6124999999997</v>
      </c>
      <c r="M843" s="94">
        <v>1277.5349999999996</v>
      </c>
    </row>
    <row r="844" spans="1:13" ht="15.6">
      <c r="A844" s="69">
        <v>214</v>
      </c>
      <c r="B844" s="70"/>
      <c r="C844" s="71" t="s">
        <v>1542</v>
      </c>
      <c r="D844" s="72" t="s">
        <v>1342</v>
      </c>
      <c r="E844" s="84">
        <f>Лист1!F844*$E$9</f>
        <v>227.7</v>
      </c>
      <c r="F844" s="14">
        <f t="shared" si="43"/>
        <v>273.23999999999995</v>
      </c>
      <c r="J844" s="85">
        <f t="shared" si="41"/>
        <v>261.85499999999996</v>
      </c>
      <c r="K844" s="85">
        <f t="shared" si="42"/>
        <v>314.22599999999994</v>
      </c>
      <c r="L844" s="94">
        <v>261.85499999999996</v>
      </c>
      <c r="M844" s="94">
        <v>314.22599999999994</v>
      </c>
    </row>
    <row r="845" spans="1:13" ht="15.6">
      <c r="A845" s="69">
        <v>215</v>
      </c>
      <c r="B845" s="70"/>
      <c r="C845" s="71" t="s">
        <v>1543</v>
      </c>
      <c r="D845" s="72" t="s">
        <v>1151</v>
      </c>
      <c r="E845" s="84">
        <f>Лист1!F845*$E$9</f>
        <v>445.04999999999995</v>
      </c>
      <c r="F845" s="14">
        <f t="shared" si="43"/>
        <v>534.05999999999995</v>
      </c>
      <c r="J845" s="85">
        <f t="shared" si="41"/>
        <v>511.80749999999989</v>
      </c>
      <c r="K845" s="85">
        <f t="shared" si="42"/>
        <v>614.16899999999987</v>
      </c>
      <c r="L845" s="94">
        <v>511.80749999999989</v>
      </c>
      <c r="M845" s="94">
        <v>614.16899999999987</v>
      </c>
    </row>
    <row r="846" spans="1:13" s="21" customFormat="1" ht="15.6">
      <c r="A846" s="69">
        <v>216</v>
      </c>
      <c r="B846" s="75"/>
      <c r="C846" s="20" t="s">
        <v>1544</v>
      </c>
      <c r="D846" s="20" t="s">
        <v>1545</v>
      </c>
      <c r="E846" s="84">
        <f>Лист1!F846*$E$9</f>
        <v>252.99999999999997</v>
      </c>
      <c r="F846" s="14">
        <f t="shared" si="43"/>
        <v>303.59999999999997</v>
      </c>
      <c r="J846" s="85">
        <f t="shared" ref="J846:J855" si="44">E846*1.15</f>
        <v>290.94999999999993</v>
      </c>
      <c r="K846" s="85">
        <f t="shared" ref="K846:K855" si="45">J846*1.2</f>
        <v>349.13999999999993</v>
      </c>
      <c r="L846" s="96">
        <v>290.94999999999993</v>
      </c>
      <c r="M846" s="96">
        <v>349.13999999999993</v>
      </c>
    </row>
    <row r="847" spans="1:13" ht="15.6">
      <c r="A847" s="69">
        <v>217</v>
      </c>
      <c r="B847" s="70"/>
      <c r="C847" s="71" t="s">
        <v>1546</v>
      </c>
      <c r="D847" s="72" t="s">
        <v>1151</v>
      </c>
      <c r="E847" s="84">
        <f>Лист1!F847*$E$9</f>
        <v>205.85</v>
      </c>
      <c r="F847" s="14">
        <f t="shared" si="43"/>
        <v>247.01999999999998</v>
      </c>
      <c r="J847" s="85">
        <f t="shared" si="44"/>
        <v>236.72749999999996</v>
      </c>
      <c r="K847" s="85">
        <f t="shared" si="45"/>
        <v>284.07299999999992</v>
      </c>
      <c r="L847" s="94">
        <v>236.72749999999996</v>
      </c>
      <c r="M847" s="94">
        <v>284.07299999999992</v>
      </c>
    </row>
    <row r="848" spans="1:13" ht="15.6">
      <c r="A848" s="69">
        <v>218</v>
      </c>
      <c r="B848" s="70"/>
      <c r="C848" s="71" t="s">
        <v>1547</v>
      </c>
      <c r="D848" s="72" t="s">
        <v>1242</v>
      </c>
      <c r="E848" s="84">
        <f>Лист1!F848*$E$9</f>
        <v>524.4</v>
      </c>
      <c r="F848" s="14">
        <f t="shared" si="43"/>
        <v>629.28</v>
      </c>
      <c r="J848" s="85">
        <f t="shared" si="44"/>
        <v>603.05999999999995</v>
      </c>
      <c r="K848" s="85">
        <f t="shared" si="45"/>
        <v>723.67199999999991</v>
      </c>
      <c r="L848" s="94">
        <v>603.05999999999995</v>
      </c>
      <c r="M848" s="94">
        <v>723.67199999999991</v>
      </c>
    </row>
    <row r="849" spans="1:13" ht="15.6">
      <c r="A849" s="69">
        <v>219</v>
      </c>
      <c r="B849" s="70"/>
      <c r="C849" s="71" t="s">
        <v>1548</v>
      </c>
      <c r="D849" s="72" t="s">
        <v>276</v>
      </c>
      <c r="E849" s="84">
        <f>Лист1!F849*$E$9</f>
        <v>583.04999999999995</v>
      </c>
      <c r="F849" s="14">
        <f t="shared" si="43"/>
        <v>699.66</v>
      </c>
      <c r="J849" s="85">
        <f t="shared" si="44"/>
        <v>670.50749999999994</v>
      </c>
      <c r="K849" s="85">
        <f t="shared" si="45"/>
        <v>804.60899999999992</v>
      </c>
      <c r="L849" s="94">
        <v>670.50749999999994</v>
      </c>
      <c r="M849" s="94">
        <v>804.60899999999992</v>
      </c>
    </row>
    <row r="850" spans="1:13" ht="31.2">
      <c r="A850" s="69">
        <v>220</v>
      </c>
      <c r="B850" s="70"/>
      <c r="C850" s="20" t="s">
        <v>1549</v>
      </c>
      <c r="D850" s="73" t="s">
        <v>1550</v>
      </c>
      <c r="E850" s="84">
        <f>Лист1!F850*$E$9</f>
        <v>147.19999999999999</v>
      </c>
      <c r="F850" s="14">
        <f t="shared" si="43"/>
        <v>176.64</v>
      </c>
      <c r="J850" s="85">
        <f t="shared" si="44"/>
        <v>169.27999999999997</v>
      </c>
      <c r="K850" s="85">
        <f t="shared" si="45"/>
        <v>203.13599999999997</v>
      </c>
      <c r="L850" s="94">
        <v>169.27999999999997</v>
      </c>
      <c r="M850" s="94">
        <v>203.13599999999997</v>
      </c>
    </row>
    <row r="851" spans="1:13" ht="15.6">
      <c r="A851" s="69">
        <v>221</v>
      </c>
      <c r="B851" s="70"/>
      <c r="C851" s="71" t="s">
        <v>1551</v>
      </c>
      <c r="D851" s="72" t="s">
        <v>1552</v>
      </c>
      <c r="E851" s="84">
        <f>Лист1!F851*$E$9</f>
        <v>680323.89999999991</v>
      </c>
      <c r="F851" s="14">
        <f t="shared" si="43"/>
        <v>816388.67999999982</v>
      </c>
      <c r="J851" s="85">
        <f t="shared" si="44"/>
        <v>782372.48499999987</v>
      </c>
      <c r="K851" s="85">
        <f t="shared" si="45"/>
        <v>938846.98199999984</v>
      </c>
      <c r="L851" s="94">
        <v>782372.48499999987</v>
      </c>
      <c r="M851" s="94">
        <v>938846.98199999984</v>
      </c>
    </row>
    <row r="852" spans="1:13" ht="15.6">
      <c r="A852" s="69">
        <v>222</v>
      </c>
      <c r="B852" s="20"/>
      <c r="C852" s="20" t="s">
        <v>1553</v>
      </c>
      <c r="D852" s="51" t="s">
        <v>1554</v>
      </c>
      <c r="E852" s="84">
        <f>Лист1!F852*$E$9</f>
        <v>75599.849999999991</v>
      </c>
      <c r="F852" s="14">
        <f t="shared" si="43"/>
        <v>90719.819999999992</v>
      </c>
      <c r="J852" s="85">
        <f t="shared" si="44"/>
        <v>86939.827499999985</v>
      </c>
      <c r="K852" s="85">
        <f t="shared" si="45"/>
        <v>104327.79299999998</v>
      </c>
      <c r="L852" s="94">
        <v>86939.827499999985</v>
      </c>
      <c r="M852" s="94">
        <v>104327.79299999998</v>
      </c>
    </row>
    <row r="853" spans="1:13" s="21" customFormat="1" ht="15.6">
      <c r="A853" s="69">
        <v>223</v>
      </c>
      <c r="B853" s="75"/>
      <c r="C853" s="20" t="s">
        <v>1555</v>
      </c>
      <c r="D853" s="20" t="s">
        <v>1556</v>
      </c>
      <c r="E853" s="84">
        <f>Лист1!F853*$E$9</f>
        <v>6157.0999999999995</v>
      </c>
      <c r="F853" s="14">
        <f t="shared" si="43"/>
        <v>7388.5199999999986</v>
      </c>
      <c r="J853" s="85">
        <f t="shared" si="44"/>
        <v>7080.6649999999991</v>
      </c>
      <c r="K853" s="85">
        <f t="shared" si="45"/>
        <v>8496.7979999999989</v>
      </c>
      <c r="L853" s="96">
        <v>7080.6649999999991</v>
      </c>
      <c r="M853" s="96">
        <v>8496.7979999999989</v>
      </c>
    </row>
    <row r="854" spans="1:13" s="21" customFormat="1" ht="15.6">
      <c r="A854" s="69">
        <v>224</v>
      </c>
      <c r="B854" s="75"/>
      <c r="C854" s="20" t="s">
        <v>1557</v>
      </c>
      <c r="D854" s="20" t="s">
        <v>1558</v>
      </c>
      <c r="E854" s="84">
        <f>Лист1!F854*$E$9</f>
        <v>6157.0999999999995</v>
      </c>
      <c r="F854" s="14">
        <f t="shared" si="43"/>
        <v>7388.5199999999986</v>
      </c>
      <c r="J854" s="85">
        <f t="shared" si="44"/>
        <v>7080.6649999999991</v>
      </c>
      <c r="K854" s="85">
        <f t="shared" si="45"/>
        <v>8496.7979999999989</v>
      </c>
      <c r="L854" s="96">
        <v>7080.6649999999991</v>
      </c>
      <c r="M854" s="96">
        <v>8496.7979999999989</v>
      </c>
    </row>
    <row r="855" spans="1:13" s="21" customFormat="1" ht="15.6">
      <c r="A855" s="69">
        <v>225</v>
      </c>
      <c r="B855" s="20"/>
      <c r="C855" s="20" t="s">
        <v>1559</v>
      </c>
      <c r="D855" s="20" t="s">
        <v>1560</v>
      </c>
      <c r="E855" s="84">
        <f>Лист1!F855*$E$9</f>
        <v>707.25</v>
      </c>
      <c r="F855" s="14">
        <f t="shared" si="43"/>
        <v>848.69999999999993</v>
      </c>
      <c r="J855" s="85">
        <f t="shared" si="44"/>
        <v>813.33749999999998</v>
      </c>
      <c r="K855" s="85">
        <f t="shared" si="45"/>
        <v>976.00499999999988</v>
      </c>
      <c r="L855" s="96">
        <v>813.33749999999998</v>
      </c>
      <c r="M855" s="96">
        <v>976.00499999999988</v>
      </c>
    </row>
    <row r="856" spans="1:13" ht="13.2">
      <c r="E856" s="77">
        <f>SUM(E13:E855)</f>
        <v>8768962.75</v>
      </c>
      <c r="F856" s="77">
        <f>SUM(F13:F855)</f>
        <v>10522755.300000004</v>
      </c>
    </row>
    <row r="858" spans="1:13" s="83" customFormat="1" ht="15.6">
      <c r="A858" s="78"/>
      <c r="B858" s="79"/>
      <c r="C858" s="79" t="s">
        <v>1564</v>
      </c>
      <c r="D858" s="80"/>
      <c r="E858" s="81"/>
      <c r="F858" s="82"/>
      <c r="J858" s="99"/>
      <c r="K858" s="99"/>
      <c r="L858" s="99"/>
      <c r="M858" s="99"/>
    </row>
  </sheetData>
  <mergeCells count="11">
    <mergeCell ref="A132:F132"/>
    <mergeCell ref="A168:F168"/>
    <mergeCell ref="A542:F542"/>
    <mergeCell ref="A630:F630"/>
    <mergeCell ref="A8:F8"/>
    <mergeCell ref="A10:F10"/>
    <mergeCell ref="A11:A12"/>
    <mergeCell ref="B11:B12"/>
    <mergeCell ref="C11:C12"/>
    <mergeCell ref="D11:D12"/>
    <mergeCell ref="E11:F11"/>
  </mergeCells>
  <pageMargins left="0.7" right="0.7" top="0.75" bottom="0.75" header="0.3" footer="0.3"/>
  <pageSetup paperSize="9" scale="10" fitToWidth="0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58"/>
  <sheetViews>
    <sheetView workbookViewId="0">
      <selection activeCell="K21" sqref="K21"/>
    </sheetView>
  </sheetViews>
  <sheetFormatPr defaultColWidth="9.109375" defaultRowHeight="13.8" outlineLevelCol="1"/>
  <cols>
    <col min="1" max="1" width="5.5546875" style="1" customWidth="1"/>
    <col min="2" max="2" width="12.44140625" style="2" customWidth="1" outlineLevel="1"/>
    <col min="3" max="3" width="35" style="2" customWidth="1"/>
    <col min="4" max="4" width="39" style="3" customWidth="1"/>
    <col min="5" max="5" width="28.33203125" style="3" hidden="1" customWidth="1"/>
    <col min="6" max="6" width="11.109375" style="7" customWidth="1"/>
    <col min="7" max="7" width="11.44140625" style="2" customWidth="1"/>
    <col min="8" max="8" width="9.109375" style="5" customWidth="1" outlineLevel="1"/>
    <col min="9" max="9" width="9.5546875" style="5" customWidth="1" outlineLevel="1"/>
    <col min="10" max="10" width="9.109375" style="5" customWidth="1" outlineLevel="1"/>
    <col min="11" max="16384" width="9.109375" style="5"/>
  </cols>
  <sheetData>
    <row r="1" spans="1:12">
      <c r="F1" s="4" t="s">
        <v>0</v>
      </c>
      <c r="G1" s="5"/>
    </row>
    <row r="2" spans="1:12">
      <c r="F2" s="6" t="s">
        <v>1567</v>
      </c>
      <c r="G2" s="5"/>
    </row>
    <row r="3" spans="1:12" ht="15.6">
      <c r="G3" s="8" t="s">
        <v>2</v>
      </c>
    </row>
    <row r="4" spans="1:12" ht="30" customHeight="1">
      <c r="G4" s="8" t="s">
        <v>1568</v>
      </c>
    </row>
    <row r="5" spans="1:12" ht="19.5" customHeight="1">
      <c r="G5" s="8" t="s">
        <v>1565</v>
      </c>
    </row>
    <row r="7" spans="1:12" ht="24" customHeight="1"/>
    <row r="8" spans="1:12" ht="58.5" customHeight="1">
      <c r="A8" s="110" t="s">
        <v>1566</v>
      </c>
      <c r="B8" s="111"/>
      <c r="C8" s="111"/>
      <c r="D8" s="111"/>
      <c r="E8" s="111"/>
      <c r="F8" s="111"/>
      <c r="G8" s="111"/>
    </row>
    <row r="9" spans="1:12" ht="20.25" customHeight="1">
      <c r="H9" s="5">
        <v>1.044</v>
      </c>
      <c r="I9" s="5" t="s">
        <v>1562</v>
      </c>
    </row>
    <row r="10" spans="1:12" ht="16.2">
      <c r="A10" s="112" t="s">
        <v>4</v>
      </c>
      <c r="B10" s="112"/>
      <c r="C10" s="112"/>
      <c r="D10" s="112"/>
      <c r="E10" s="112"/>
      <c r="F10" s="112"/>
      <c r="G10" s="112"/>
      <c r="H10" s="5">
        <v>1.2</v>
      </c>
      <c r="I10" s="5" t="s">
        <v>1563</v>
      </c>
      <c r="K10" s="86"/>
      <c r="L10" s="86"/>
    </row>
    <row r="11" spans="1:12" ht="15.75" customHeight="1">
      <c r="A11" s="113" t="s">
        <v>5</v>
      </c>
      <c r="B11" s="114" t="s">
        <v>6</v>
      </c>
      <c r="C11" s="114" t="s">
        <v>7</v>
      </c>
      <c r="D11" s="115" t="s">
        <v>8</v>
      </c>
      <c r="E11" s="9"/>
      <c r="F11" s="116" t="s">
        <v>9</v>
      </c>
      <c r="G11" s="117"/>
      <c r="K11" s="86"/>
      <c r="L11" s="86"/>
    </row>
    <row r="12" spans="1:12" ht="16.2">
      <c r="A12" s="113"/>
      <c r="B12" s="114"/>
      <c r="C12" s="114"/>
      <c r="D12" s="115"/>
      <c r="E12" s="9"/>
      <c r="F12" s="10" t="s">
        <v>10</v>
      </c>
      <c r="G12" s="10" t="s">
        <v>11</v>
      </c>
      <c r="H12" s="5">
        <v>1.1499999999999999</v>
      </c>
      <c r="K12" s="86"/>
      <c r="L12" s="86"/>
    </row>
    <row r="13" spans="1:12" s="15" customFormat="1" ht="15.6">
      <c r="A13" s="11">
        <v>1</v>
      </c>
      <c r="B13" s="12"/>
      <c r="C13" s="12" t="s">
        <v>12</v>
      </c>
      <c r="D13" s="13" t="s">
        <v>13</v>
      </c>
      <c r="E13" s="13"/>
      <c r="F13" s="84">
        <f>Лист1!F13*$H$12</f>
        <v>596.84999999999991</v>
      </c>
      <c r="G13" s="14">
        <f>F13*1.2</f>
        <v>716.21999999999991</v>
      </c>
      <c r="H13" s="15">
        <v>519</v>
      </c>
      <c r="I13" s="85"/>
      <c r="K13" s="87">
        <f t="shared" ref="K13:K76" si="0">F13*1.15</f>
        <v>686.37749999999983</v>
      </c>
      <c r="L13" s="87">
        <f>K13*1.2</f>
        <v>823.65299999999979</v>
      </c>
    </row>
    <row r="14" spans="1:12" s="18" customFormat="1" ht="15.6">
      <c r="A14" s="16">
        <v>2</v>
      </c>
      <c r="B14" s="17" t="s">
        <v>14</v>
      </c>
      <c r="C14" s="17" t="s">
        <v>15</v>
      </c>
      <c r="D14" s="13" t="s">
        <v>16</v>
      </c>
      <c r="E14" s="13"/>
      <c r="F14" s="84">
        <f t="shared" ref="F14:F77" si="1">H14*$H$12</f>
        <v>755.55</v>
      </c>
      <c r="G14" s="14">
        <f t="shared" ref="G14:G77" si="2">F14*1.2</f>
        <v>906.66</v>
      </c>
      <c r="H14" s="18">
        <v>657</v>
      </c>
      <c r="K14" s="87">
        <f t="shared" si="0"/>
        <v>868.88249999999994</v>
      </c>
      <c r="L14" s="87">
        <f t="shared" ref="L14:L77" si="3">K14*1.2</f>
        <v>1042.6589999999999</v>
      </c>
    </row>
    <row r="15" spans="1:12" s="18" customFormat="1" ht="15.6">
      <c r="A15" s="16">
        <v>3</v>
      </c>
      <c r="B15" s="17" t="s">
        <v>17</v>
      </c>
      <c r="C15" s="17" t="s">
        <v>18</v>
      </c>
      <c r="D15" s="13" t="s">
        <v>16</v>
      </c>
      <c r="E15" s="13"/>
      <c r="F15" s="84">
        <f t="shared" si="1"/>
        <v>755.55</v>
      </c>
      <c r="G15" s="14">
        <f t="shared" si="2"/>
        <v>906.66</v>
      </c>
      <c r="H15" s="18">
        <v>657</v>
      </c>
      <c r="K15" s="87">
        <f t="shared" si="0"/>
        <v>868.88249999999994</v>
      </c>
      <c r="L15" s="87">
        <f t="shared" si="3"/>
        <v>1042.6589999999999</v>
      </c>
    </row>
    <row r="16" spans="1:12" s="18" customFormat="1" ht="15.6">
      <c r="A16" s="11">
        <v>4</v>
      </c>
      <c r="B16" s="17" t="s">
        <v>19</v>
      </c>
      <c r="C16" s="17" t="s">
        <v>20</v>
      </c>
      <c r="D16" s="13" t="s">
        <v>21</v>
      </c>
      <c r="E16" s="13"/>
      <c r="F16" s="84">
        <f t="shared" si="1"/>
        <v>418.59999999999997</v>
      </c>
      <c r="G16" s="14">
        <f t="shared" si="2"/>
        <v>502.31999999999994</v>
      </c>
      <c r="H16" s="18">
        <v>364</v>
      </c>
      <c r="K16" s="87">
        <f t="shared" si="0"/>
        <v>481.38999999999993</v>
      </c>
      <c r="L16" s="87">
        <f t="shared" si="3"/>
        <v>577.66799999999989</v>
      </c>
    </row>
    <row r="17" spans="1:12" s="18" customFormat="1" ht="15.6">
      <c r="A17" s="16">
        <v>5</v>
      </c>
      <c r="B17" s="17" t="s">
        <v>22</v>
      </c>
      <c r="C17" s="17" t="s">
        <v>23</v>
      </c>
      <c r="D17" s="13" t="s">
        <v>24</v>
      </c>
      <c r="E17" s="13"/>
      <c r="F17" s="84">
        <f t="shared" si="1"/>
        <v>121.89999999999999</v>
      </c>
      <c r="G17" s="14">
        <f t="shared" si="2"/>
        <v>146.27999999999997</v>
      </c>
      <c r="H17" s="18">
        <v>106</v>
      </c>
      <c r="K17" s="87">
        <f t="shared" si="0"/>
        <v>140.18499999999997</v>
      </c>
      <c r="L17" s="87">
        <f t="shared" si="3"/>
        <v>168.22199999999995</v>
      </c>
    </row>
    <row r="18" spans="1:12" s="18" customFormat="1" ht="15.6">
      <c r="A18" s="16">
        <v>6</v>
      </c>
      <c r="B18" s="17" t="s">
        <v>25</v>
      </c>
      <c r="C18" s="17" t="s">
        <v>26</v>
      </c>
      <c r="D18" s="13" t="s">
        <v>27</v>
      </c>
      <c r="E18" s="13"/>
      <c r="F18" s="84">
        <f t="shared" si="1"/>
        <v>3223.45</v>
      </c>
      <c r="G18" s="14">
        <f t="shared" si="2"/>
        <v>3868.1399999999994</v>
      </c>
      <c r="H18" s="18">
        <v>2803</v>
      </c>
      <c r="K18" s="87">
        <f t="shared" si="0"/>
        <v>3706.9674999999993</v>
      </c>
      <c r="L18" s="87">
        <f t="shared" si="3"/>
        <v>4448.360999999999</v>
      </c>
    </row>
    <row r="19" spans="1:12" s="18" customFormat="1" ht="15.6">
      <c r="A19" s="11">
        <v>7</v>
      </c>
      <c r="B19" s="17"/>
      <c r="C19" s="17" t="s">
        <v>28</v>
      </c>
      <c r="D19" s="13" t="s">
        <v>29</v>
      </c>
      <c r="E19" s="13"/>
      <c r="F19" s="84">
        <f t="shared" si="1"/>
        <v>80.5</v>
      </c>
      <c r="G19" s="14">
        <f t="shared" si="2"/>
        <v>96.6</v>
      </c>
      <c r="H19" s="18">
        <v>70</v>
      </c>
      <c r="K19" s="87">
        <f t="shared" si="0"/>
        <v>92.574999999999989</v>
      </c>
      <c r="L19" s="87">
        <f t="shared" si="3"/>
        <v>111.08999999999999</v>
      </c>
    </row>
    <row r="20" spans="1:12" s="18" customFormat="1" ht="15.6">
      <c r="A20" s="16">
        <v>8</v>
      </c>
      <c r="B20" s="17"/>
      <c r="C20" s="17" t="s">
        <v>30</v>
      </c>
      <c r="D20" s="13" t="s">
        <v>31</v>
      </c>
      <c r="E20" s="13"/>
      <c r="F20" s="84">
        <f t="shared" si="1"/>
        <v>3230.35</v>
      </c>
      <c r="G20" s="14">
        <f t="shared" si="2"/>
        <v>3876.4199999999996</v>
      </c>
      <c r="H20" s="18">
        <v>2809</v>
      </c>
      <c r="K20" s="87">
        <f t="shared" si="0"/>
        <v>3714.9024999999997</v>
      </c>
      <c r="L20" s="87">
        <f t="shared" si="3"/>
        <v>4457.8829999999998</v>
      </c>
    </row>
    <row r="21" spans="1:12" s="21" customFormat="1" ht="15.6">
      <c r="A21" s="16">
        <v>9</v>
      </c>
      <c r="B21" s="19"/>
      <c r="C21" s="20" t="s">
        <v>32</v>
      </c>
      <c r="D21" s="20" t="s">
        <v>33</v>
      </c>
      <c r="E21" s="20"/>
      <c r="F21" s="84">
        <f t="shared" si="1"/>
        <v>251.85</v>
      </c>
      <c r="G21" s="14">
        <f t="shared" si="2"/>
        <v>302.21999999999997</v>
      </c>
      <c r="H21" s="21">
        <v>219</v>
      </c>
      <c r="K21" s="87">
        <f t="shared" si="0"/>
        <v>289.6275</v>
      </c>
      <c r="L21" s="87">
        <f t="shared" si="3"/>
        <v>347.553</v>
      </c>
    </row>
    <row r="22" spans="1:12" s="18" customFormat="1" ht="31.2">
      <c r="A22" s="11">
        <v>10</v>
      </c>
      <c r="B22" s="17"/>
      <c r="C22" s="17" t="s">
        <v>34</v>
      </c>
      <c r="D22" s="13" t="s">
        <v>35</v>
      </c>
      <c r="E22" s="13"/>
      <c r="F22" s="84">
        <f t="shared" si="1"/>
        <v>550.84999999999991</v>
      </c>
      <c r="G22" s="14">
        <f t="shared" si="2"/>
        <v>661.01999999999987</v>
      </c>
      <c r="H22" s="18">
        <v>479</v>
      </c>
      <c r="K22" s="87">
        <f t="shared" si="0"/>
        <v>633.47749999999985</v>
      </c>
      <c r="L22" s="87">
        <f t="shared" si="3"/>
        <v>760.17299999999977</v>
      </c>
    </row>
    <row r="23" spans="1:12" s="18" customFormat="1" ht="15.6">
      <c r="A23" s="16">
        <v>11</v>
      </c>
      <c r="B23" s="17" t="s">
        <v>36</v>
      </c>
      <c r="C23" s="17" t="s">
        <v>37</v>
      </c>
      <c r="D23" s="13" t="s">
        <v>38</v>
      </c>
      <c r="E23" s="13"/>
      <c r="F23" s="84">
        <f t="shared" si="1"/>
        <v>135.69999999999999</v>
      </c>
      <c r="G23" s="14">
        <f t="shared" si="2"/>
        <v>162.83999999999997</v>
      </c>
      <c r="H23" s="18">
        <v>118</v>
      </c>
      <c r="K23" s="87">
        <f t="shared" si="0"/>
        <v>156.05499999999998</v>
      </c>
      <c r="L23" s="87">
        <f t="shared" si="3"/>
        <v>187.26599999999996</v>
      </c>
    </row>
    <row r="24" spans="1:12" s="21" customFormat="1" ht="15.6">
      <c r="A24" s="16">
        <v>12</v>
      </c>
      <c r="B24" s="19"/>
      <c r="C24" s="20" t="s">
        <v>39</v>
      </c>
      <c r="D24" s="20" t="s">
        <v>40</v>
      </c>
      <c r="E24" s="20"/>
      <c r="F24" s="84">
        <f t="shared" si="1"/>
        <v>2441.4499999999998</v>
      </c>
      <c r="G24" s="14">
        <f t="shared" si="2"/>
        <v>2929.74</v>
      </c>
      <c r="H24" s="21">
        <v>2123</v>
      </c>
      <c r="K24" s="87">
        <f t="shared" si="0"/>
        <v>2807.6674999999996</v>
      </c>
      <c r="L24" s="87">
        <f t="shared" si="3"/>
        <v>3369.2009999999996</v>
      </c>
    </row>
    <row r="25" spans="1:12" s="18" customFormat="1" ht="15.6">
      <c r="A25" s="11">
        <v>13</v>
      </c>
      <c r="B25" s="17" t="s">
        <v>41</v>
      </c>
      <c r="C25" s="17" t="s">
        <v>42</v>
      </c>
      <c r="D25" s="13" t="s">
        <v>43</v>
      </c>
      <c r="E25" s="13"/>
      <c r="F25" s="84">
        <f t="shared" si="1"/>
        <v>2831.2999999999997</v>
      </c>
      <c r="G25" s="14">
        <f t="shared" si="2"/>
        <v>3397.5599999999995</v>
      </c>
      <c r="H25" s="18">
        <v>2462</v>
      </c>
      <c r="K25" s="87">
        <f t="shared" si="0"/>
        <v>3255.9949999999994</v>
      </c>
      <c r="L25" s="87">
        <f t="shared" si="3"/>
        <v>3907.1939999999991</v>
      </c>
    </row>
    <row r="26" spans="1:12" s="18" customFormat="1" ht="31.2">
      <c r="A26" s="16">
        <v>14</v>
      </c>
      <c r="B26" s="17"/>
      <c r="C26" s="17" t="s">
        <v>44</v>
      </c>
      <c r="D26" s="13" t="s">
        <v>45</v>
      </c>
      <c r="E26" s="13"/>
      <c r="F26" s="84">
        <f t="shared" si="1"/>
        <v>1306.3999999999999</v>
      </c>
      <c r="G26" s="14">
        <f t="shared" si="2"/>
        <v>1567.6799999999998</v>
      </c>
      <c r="H26" s="18">
        <v>1136</v>
      </c>
      <c r="K26" s="87">
        <f t="shared" si="0"/>
        <v>1502.3599999999997</v>
      </c>
      <c r="L26" s="87">
        <f t="shared" si="3"/>
        <v>1802.8319999999997</v>
      </c>
    </row>
    <row r="27" spans="1:12" s="18" customFormat="1" ht="15.6">
      <c r="A27" s="16">
        <v>15</v>
      </c>
      <c r="B27" s="17"/>
      <c r="C27" s="17" t="s">
        <v>46</v>
      </c>
      <c r="D27" s="13" t="s">
        <v>47</v>
      </c>
      <c r="E27" s="13"/>
      <c r="F27" s="84">
        <f t="shared" si="1"/>
        <v>178.25</v>
      </c>
      <c r="G27" s="14">
        <f t="shared" si="2"/>
        <v>213.9</v>
      </c>
      <c r="H27" s="18">
        <v>155</v>
      </c>
      <c r="K27" s="87">
        <f t="shared" si="0"/>
        <v>204.98749999999998</v>
      </c>
      <c r="L27" s="87">
        <f t="shared" si="3"/>
        <v>245.98499999999996</v>
      </c>
    </row>
    <row r="28" spans="1:12" s="18" customFormat="1" ht="15.6">
      <c r="A28" s="11">
        <v>16</v>
      </c>
      <c r="B28" s="17"/>
      <c r="C28" s="17" t="s">
        <v>48</v>
      </c>
      <c r="D28" s="13" t="s">
        <v>49</v>
      </c>
      <c r="E28" s="13"/>
      <c r="F28" s="84">
        <f t="shared" si="1"/>
        <v>178.25</v>
      </c>
      <c r="G28" s="14">
        <f t="shared" si="2"/>
        <v>213.9</v>
      </c>
      <c r="H28" s="18">
        <v>155</v>
      </c>
      <c r="K28" s="87">
        <f t="shared" si="0"/>
        <v>204.98749999999998</v>
      </c>
      <c r="L28" s="87">
        <f t="shared" si="3"/>
        <v>245.98499999999996</v>
      </c>
    </row>
    <row r="29" spans="1:12" s="18" customFormat="1" ht="15.6">
      <c r="A29" s="16">
        <v>17</v>
      </c>
      <c r="B29" s="17" t="s">
        <v>50</v>
      </c>
      <c r="C29" s="17" t="s">
        <v>51</v>
      </c>
      <c r="D29" s="13" t="s">
        <v>52</v>
      </c>
      <c r="E29" s="13"/>
      <c r="F29" s="84">
        <f t="shared" si="1"/>
        <v>47.15</v>
      </c>
      <c r="G29" s="14">
        <f t="shared" si="2"/>
        <v>56.58</v>
      </c>
      <c r="H29" s="18">
        <v>41</v>
      </c>
      <c r="K29" s="87">
        <f t="shared" si="0"/>
        <v>54.222499999999997</v>
      </c>
      <c r="L29" s="87">
        <f t="shared" si="3"/>
        <v>65.066999999999993</v>
      </c>
    </row>
    <row r="30" spans="1:12" s="18" customFormat="1" ht="15.6">
      <c r="A30" s="16">
        <v>18</v>
      </c>
      <c r="B30" s="17" t="s">
        <v>53</v>
      </c>
      <c r="C30" s="17" t="s">
        <v>54</v>
      </c>
      <c r="D30" s="13" t="s">
        <v>55</v>
      </c>
      <c r="E30" s="13"/>
      <c r="F30" s="84">
        <f t="shared" si="1"/>
        <v>59.8</v>
      </c>
      <c r="G30" s="14">
        <f t="shared" si="2"/>
        <v>71.759999999999991</v>
      </c>
      <c r="H30" s="18">
        <v>52</v>
      </c>
      <c r="K30" s="87">
        <f t="shared" si="0"/>
        <v>68.77</v>
      </c>
      <c r="L30" s="87">
        <f t="shared" si="3"/>
        <v>82.523999999999987</v>
      </c>
    </row>
    <row r="31" spans="1:12" s="18" customFormat="1" ht="15.6">
      <c r="A31" s="11">
        <v>19</v>
      </c>
      <c r="B31" s="17" t="s">
        <v>56</v>
      </c>
      <c r="C31" s="17" t="s">
        <v>57</v>
      </c>
      <c r="D31" s="13" t="s">
        <v>58</v>
      </c>
      <c r="E31" s="13"/>
      <c r="F31" s="84">
        <f t="shared" si="1"/>
        <v>294.39999999999998</v>
      </c>
      <c r="G31" s="14">
        <f t="shared" si="2"/>
        <v>353.28</v>
      </c>
      <c r="H31" s="18">
        <v>256</v>
      </c>
      <c r="K31" s="87">
        <f t="shared" si="0"/>
        <v>338.55999999999995</v>
      </c>
      <c r="L31" s="87">
        <f t="shared" si="3"/>
        <v>406.27199999999993</v>
      </c>
    </row>
    <row r="32" spans="1:12" s="18" customFormat="1" ht="15.6">
      <c r="A32" s="16">
        <v>20</v>
      </c>
      <c r="B32" s="17"/>
      <c r="C32" s="17" t="s">
        <v>59</v>
      </c>
      <c r="D32" s="13" t="s">
        <v>31</v>
      </c>
      <c r="E32" s="13"/>
      <c r="F32" s="84">
        <f t="shared" si="1"/>
        <v>1873.35</v>
      </c>
      <c r="G32" s="14">
        <f t="shared" si="2"/>
        <v>2248.02</v>
      </c>
      <c r="H32" s="18">
        <v>1629</v>
      </c>
      <c r="K32" s="87">
        <f t="shared" si="0"/>
        <v>2154.3524999999995</v>
      </c>
      <c r="L32" s="87">
        <f t="shared" si="3"/>
        <v>2585.2229999999995</v>
      </c>
    </row>
    <row r="33" spans="1:12" s="21" customFormat="1" ht="15.6">
      <c r="A33" s="16">
        <v>21</v>
      </c>
      <c r="B33" s="19"/>
      <c r="C33" s="20" t="s">
        <v>60</v>
      </c>
      <c r="D33" s="20" t="s">
        <v>61</v>
      </c>
      <c r="E33" s="20"/>
      <c r="F33" s="84">
        <f t="shared" si="1"/>
        <v>432.4</v>
      </c>
      <c r="G33" s="14">
        <f t="shared" si="2"/>
        <v>518.88</v>
      </c>
      <c r="H33" s="21">
        <v>376</v>
      </c>
      <c r="K33" s="87">
        <f t="shared" si="0"/>
        <v>497.25999999999993</v>
      </c>
      <c r="L33" s="87">
        <f t="shared" si="3"/>
        <v>596.71199999999988</v>
      </c>
    </row>
    <row r="34" spans="1:12" s="18" customFormat="1" ht="15.6">
      <c r="A34" s="11">
        <v>22</v>
      </c>
      <c r="B34" s="17" t="s">
        <v>62</v>
      </c>
      <c r="C34" s="17" t="s">
        <v>63</v>
      </c>
      <c r="D34" s="13" t="s">
        <v>16</v>
      </c>
      <c r="E34" s="13"/>
      <c r="F34" s="84">
        <f t="shared" si="1"/>
        <v>105.8</v>
      </c>
      <c r="G34" s="14">
        <f t="shared" si="2"/>
        <v>126.96</v>
      </c>
      <c r="H34" s="18">
        <v>92</v>
      </c>
      <c r="K34" s="87">
        <f t="shared" si="0"/>
        <v>121.66999999999999</v>
      </c>
      <c r="L34" s="87">
        <f t="shared" si="3"/>
        <v>146.00399999999999</v>
      </c>
    </row>
    <row r="35" spans="1:12" s="18" customFormat="1" ht="15.6">
      <c r="A35" s="16">
        <v>23</v>
      </c>
      <c r="B35" s="17" t="s">
        <v>64</v>
      </c>
      <c r="C35" s="17" t="s">
        <v>65</v>
      </c>
      <c r="D35" s="13" t="s">
        <v>27</v>
      </c>
      <c r="E35" s="13"/>
      <c r="F35" s="84">
        <f t="shared" si="1"/>
        <v>2626.6</v>
      </c>
      <c r="G35" s="14">
        <f t="shared" si="2"/>
        <v>3151.9199999999996</v>
      </c>
      <c r="H35" s="18">
        <v>2284</v>
      </c>
      <c r="K35" s="87">
        <f t="shared" si="0"/>
        <v>3020.5899999999997</v>
      </c>
      <c r="L35" s="87">
        <f t="shared" si="3"/>
        <v>3624.7079999999996</v>
      </c>
    </row>
    <row r="36" spans="1:12" s="18" customFormat="1" ht="15.6">
      <c r="A36" s="16">
        <v>24</v>
      </c>
      <c r="B36" s="17" t="s">
        <v>66</v>
      </c>
      <c r="C36" s="17" t="s">
        <v>67</v>
      </c>
      <c r="D36" s="13" t="s">
        <v>68</v>
      </c>
      <c r="E36" s="13"/>
      <c r="F36" s="84">
        <f t="shared" si="1"/>
        <v>6211.15</v>
      </c>
      <c r="G36" s="14">
        <f t="shared" si="2"/>
        <v>7453.3799999999992</v>
      </c>
      <c r="H36" s="18">
        <v>5401</v>
      </c>
      <c r="K36" s="87">
        <f t="shared" si="0"/>
        <v>7142.8224999999993</v>
      </c>
      <c r="L36" s="87">
        <f t="shared" si="3"/>
        <v>8571.3869999999988</v>
      </c>
    </row>
    <row r="37" spans="1:12" s="18" customFormat="1" ht="15.6">
      <c r="A37" s="11">
        <v>25</v>
      </c>
      <c r="B37" s="17"/>
      <c r="C37" s="17" t="s">
        <v>69</v>
      </c>
      <c r="D37" s="13" t="s">
        <v>70</v>
      </c>
      <c r="E37" s="13"/>
      <c r="F37" s="84">
        <f t="shared" si="1"/>
        <v>142.6</v>
      </c>
      <c r="G37" s="14">
        <f t="shared" si="2"/>
        <v>171.11999999999998</v>
      </c>
      <c r="H37" s="18">
        <v>124</v>
      </c>
      <c r="K37" s="87">
        <f t="shared" si="0"/>
        <v>163.98999999999998</v>
      </c>
      <c r="L37" s="87">
        <f t="shared" si="3"/>
        <v>196.78799999999998</v>
      </c>
    </row>
    <row r="38" spans="1:12" s="18" customFormat="1" ht="15.6">
      <c r="A38" s="16">
        <v>26</v>
      </c>
      <c r="B38" s="17" t="s">
        <v>71</v>
      </c>
      <c r="C38" s="17" t="s">
        <v>72</v>
      </c>
      <c r="D38" s="13" t="s">
        <v>73</v>
      </c>
      <c r="E38" s="13"/>
      <c r="F38" s="84">
        <f t="shared" si="1"/>
        <v>121.89999999999999</v>
      </c>
      <c r="G38" s="14">
        <f t="shared" si="2"/>
        <v>146.27999999999997</v>
      </c>
      <c r="H38" s="18">
        <v>106</v>
      </c>
      <c r="K38" s="87">
        <f t="shared" si="0"/>
        <v>140.18499999999997</v>
      </c>
      <c r="L38" s="87">
        <f t="shared" si="3"/>
        <v>168.22199999999995</v>
      </c>
    </row>
    <row r="39" spans="1:12" s="18" customFormat="1" ht="15.6">
      <c r="A39" s="16">
        <v>27</v>
      </c>
      <c r="B39" s="17" t="s">
        <v>74</v>
      </c>
      <c r="C39" s="17" t="s">
        <v>75</v>
      </c>
      <c r="D39" s="13" t="s">
        <v>76</v>
      </c>
      <c r="E39" s="13"/>
      <c r="F39" s="84">
        <f t="shared" si="1"/>
        <v>10631.75</v>
      </c>
      <c r="G39" s="14">
        <f t="shared" si="2"/>
        <v>12758.1</v>
      </c>
      <c r="H39" s="18">
        <v>9245</v>
      </c>
      <c r="K39" s="87">
        <f t="shared" si="0"/>
        <v>12226.512499999999</v>
      </c>
      <c r="L39" s="87">
        <f t="shared" si="3"/>
        <v>14671.814999999999</v>
      </c>
    </row>
    <row r="40" spans="1:12" s="18" customFormat="1" ht="15.6">
      <c r="A40" s="11">
        <v>28</v>
      </c>
      <c r="B40" s="17" t="s">
        <v>77</v>
      </c>
      <c r="C40" s="17" t="s">
        <v>78</v>
      </c>
      <c r="D40" s="13" t="s">
        <v>79</v>
      </c>
      <c r="E40" s="13"/>
      <c r="F40" s="84">
        <f t="shared" si="1"/>
        <v>19110.699999999997</v>
      </c>
      <c r="G40" s="14">
        <f t="shared" si="2"/>
        <v>22932.839999999997</v>
      </c>
      <c r="H40" s="18">
        <v>16618</v>
      </c>
      <c r="K40" s="87">
        <f t="shared" si="0"/>
        <v>21977.304999999997</v>
      </c>
      <c r="L40" s="87">
        <f t="shared" si="3"/>
        <v>26372.765999999996</v>
      </c>
    </row>
    <row r="41" spans="1:12" s="18" customFormat="1" ht="15.6">
      <c r="A41" s="16">
        <v>29</v>
      </c>
      <c r="B41" s="17" t="s">
        <v>80</v>
      </c>
      <c r="C41" s="17" t="s">
        <v>81</v>
      </c>
      <c r="D41" s="13" t="s">
        <v>82</v>
      </c>
      <c r="E41" s="13"/>
      <c r="F41" s="84">
        <f t="shared" si="1"/>
        <v>425.49999999999994</v>
      </c>
      <c r="G41" s="14">
        <f t="shared" si="2"/>
        <v>510.59999999999991</v>
      </c>
      <c r="H41" s="18">
        <v>370</v>
      </c>
      <c r="K41" s="87">
        <f t="shared" si="0"/>
        <v>489.32499999999987</v>
      </c>
      <c r="L41" s="87">
        <f t="shared" si="3"/>
        <v>587.18999999999983</v>
      </c>
    </row>
    <row r="42" spans="1:12" s="18" customFormat="1" ht="15.6">
      <c r="A42" s="16">
        <v>30</v>
      </c>
      <c r="B42" s="17" t="s">
        <v>83</v>
      </c>
      <c r="C42" s="17" t="s">
        <v>84</v>
      </c>
      <c r="D42" s="13" t="s">
        <v>82</v>
      </c>
      <c r="E42" s="13"/>
      <c r="F42" s="84">
        <f t="shared" si="1"/>
        <v>425.49999999999994</v>
      </c>
      <c r="G42" s="14">
        <f t="shared" si="2"/>
        <v>510.59999999999991</v>
      </c>
      <c r="H42" s="18">
        <v>370</v>
      </c>
      <c r="K42" s="87">
        <f t="shared" si="0"/>
        <v>489.32499999999987</v>
      </c>
      <c r="L42" s="87">
        <f t="shared" si="3"/>
        <v>587.18999999999983</v>
      </c>
    </row>
    <row r="43" spans="1:12" s="18" customFormat="1" ht="15.6">
      <c r="A43" s="11">
        <v>31</v>
      </c>
      <c r="B43" s="17" t="s">
        <v>85</v>
      </c>
      <c r="C43" s="17" t="s">
        <v>86</v>
      </c>
      <c r="D43" s="13" t="s">
        <v>87</v>
      </c>
      <c r="E43" s="13"/>
      <c r="F43" s="84">
        <f t="shared" si="1"/>
        <v>66.699999999999989</v>
      </c>
      <c r="G43" s="14">
        <f t="shared" si="2"/>
        <v>80.039999999999978</v>
      </c>
      <c r="H43" s="18">
        <v>58</v>
      </c>
      <c r="K43" s="87">
        <f t="shared" si="0"/>
        <v>76.704999999999984</v>
      </c>
      <c r="L43" s="87">
        <f t="shared" si="3"/>
        <v>92.045999999999978</v>
      </c>
    </row>
    <row r="44" spans="1:12" s="21" customFormat="1" ht="15.6">
      <c r="A44" s="16">
        <v>32</v>
      </c>
      <c r="B44" s="20"/>
      <c r="C44" s="20" t="s">
        <v>88</v>
      </c>
      <c r="D44" s="20" t="s">
        <v>89</v>
      </c>
      <c r="E44" s="20"/>
      <c r="F44" s="84">
        <f t="shared" si="1"/>
        <v>180.54999999999998</v>
      </c>
      <c r="G44" s="14">
        <f t="shared" si="2"/>
        <v>216.65999999999997</v>
      </c>
      <c r="H44" s="21">
        <v>157</v>
      </c>
      <c r="K44" s="87">
        <f t="shared" si="0"/>
        <v>207.63249999999996</v>
      </c>
      <c r="L44" s="87">
        <f t="shared" si="3"/>
        <v>249.15899999999993</v>
      </c>
    </row>
    <row r="45" spans="1:12" s="21" customFormat="1" ht="15.6">
      <c r="A45" s="16">
        <v>33</v>
      </c>
      <c r="B45" s="20"/>
      <c r="C45" s="20" t="s">
        <v>90</v>
      </c>
      <c r="D45" s="20" t="s">
        <v>61</v>
      </c>
      <c r="E45" s="20"/>
      <c r="F45" s="84">
        <f t="shared" si="1"/>
        <v>251.85</v>
      </c>
      <c r="G45" s="14">
        <f t="shared" si="2"/>
        <v>302.21999999999997</v>
      </c>
      <c r="H45" s="21">
        <v>219</v>
      </c>
      <c r="K45" s="87">
        <f t="shared" si="0"/>
        <v>289.6275</v>
      </c>
      <c r="L45" s="87">
        <f t="shared" si="3"/>
        <v>347.553</v>
      </c>
    </row>
    <row r="46" spans="1:12" s="21" customFormat="1" ht="15.6">
      <c r="A46" s="11">
        <v>34</v>
      </c>
      <c r="B46" s="20"/>
      <c r="C46" s="20" t="s">
        <v>86</v>
      </c>
      <c r="D46" s="20" t="s">
        <v>61</v>
      </c>
      <c r="E46" s="20"/>
      <c r="F46" s="84">
        <f t="shared" si="1"/>
        <v>59.8</v>
      </c>
      <c r="G46" s="14">
        <f t="shared" si="2"/>
        <v>71.759999999999991</v>
      </c>
      <c r="H46" s="21">
        <v>52</v>
      </c>
      <c r="K46" s="87">
        <f t="shared" si="0"/>
        <v>68.77</v>
      </c>
      <c r="L46" s="87">
        <f t="shared" si="3"/>
        <v>82.523999999999987</v>
      </c>
    </row>
    <row r="47" spans="1:12" s="21" customFormat="1" ht="15.6">
      <c r="A47" s="16">
        <v>35</v>
      </c>
      <c r="B47" s="19"/>
      <c r="C47" s="20" t="s">
        <v>91</v>
      </c>
      <c r="D47" s="20" t="s">
        <v>92</v>
      </c>
      <c r="E47" s="20"/>
      <c r="F47" s="84">
        <f t="shared" si="1"/>
        <v>538.19999999999993</v>
      </c>
      <c r="G47" s="14">
        <f t="shared" si="2"/>
        <v>645.83999999999992</v>
      </c>
      <c r="H47" s="21">
        <v>468</v>
      </c>
      <c r="K47" s="87">
        <f t="shared" si="0"/>
        <v>618.92999999999984</v>
      </c>
      <c r="L47" s="87">
        <f t="shared" si="3"/>
        <v>742.71599999999978</v>
      </c>
    </row>
    <row r="48" spans="1:12" s="21" customFormat="1" ht="15.6">
      <c r="A48" s="16">
        <v>36</v>
      </c>
      <c r="B48" s="19"/>
      <c r="C48" s="20" t="s">
        <v>93</v>
      </c>
      <c r="D48" s="20" t="s">
        <v>94</v>
      </c>
      <c r="E48" s="20"/>
      <c r="F48" s="84">
        <f t="shared" si="1"/>
        <v>75.899999999999991</v>
      </c>
      <c r="G48" s="14">
        <f t="shared" si="2"/>
        <v>91.079999999999984</v>
      </c>
      <c r="H48" s="21">
        <v>66</v>
      </c>
      <c r="K48" s="87">
        <f t="shared" si="0"/>
        <v>87.284999999999982</v>
      </c>
      <c r="L48" s="87">
        <f t="shared" si="3"/>
        <v>104.74199999999998</v>
      </c>
    </row>
    <row r="49" spans="1:12" s="18" customFormat="1" ht="15.6">
      <c r="A49" s="11">
        <v>37</v>
      </c>
      <c r="B49" s="17"/>
      <c r="C49" s="17" t="s">
        <v>95</v>
      </c>
      <c r="D49" s="13" t="s">
        <v>96</v>
      </c>
      <c r="E49" s="13"/>
      <c r="F49" s="84">
        <f t="shared" si="1"/>
        <v>5806.3499999999995</v>
      </c>
      <c r="G49" s="14">
        <f t="shared" si="2"/>
        <v>6967.619999999999</v>
      </c>
      <c r="H49" s="18">
        <v>5049</v>
      </c>
      <c r="K49" s="87">
        <f t="shared" si="0"/>
        <v>6677.3024999999989</v>
      </c>
      <c r="L49" s="87">
        <f t="shared" si="3"/>
        <v>8012.7629999999981</v>
      </c>
    </row>
    <row r="50" spans="1:12" s="18" customFormat="1" ht="15.6">
      <c r="A50" s="16">
        <v>38</v>
      </c>
      <c r="B50" s="17" t="s">
        <v>97</v>
      </c>
      <c r="C50" s="17" t="s">
        <v>98</v>
      </c>
      <c r="D50" s="13" t="s">
        <v>99</v>
      </c>
      <c r="E50" s="13"/>
      <c r="F50" s="84">
        <f t="shared" si="1"/>
        <v>1293.75</v>
      </c>
      <c r="G50" s="14">
        <f t="shared" si="2"/>
        <v>1552.5</v>
      </c>
      <c r="H50" s="18">
        <v>1125</v>
      </c>
      <c r="K50" s="87">
        <f t="shared" si="0"/>
        <v>1487.8124999999998</v>
      </c>
      <c r="L50" s="87">
        <f t="shared" si="3"/>
        <v>1785.3749999999998</v>
      </c>
    </row>
    <row r="51" spans="1:12" s="18" customFormat="1" ht="15.6">
      <c r="A51" s="16">
        <v>39</v>
      </c>
      <c r="B51" s="17"/>
      <c r="C51" s="17" t="s">
        <v>100</v>
      </c>
      <c r="D51" s="13" t="s">
        <v>99</v>
      </c>
      <c r="E51" s="13"/>
      <c r="F51" s="84">
        <f t="shared" si="1"/>
        <v>1293.75</v>
      </c>
      <c r="G51" s="14">
        <f t="shared" si="2"/>
        <v>1552.5</v>
      </c>
      <c r="H51" s="18">
        <v>1125</v>
      </c>
      <c r="K51" s="87">
        <f t="shared" si="0"/>
        <v>1487.8124999999998</v>
      </c>
      <c r="L51" s="87">
        <f t="shared" si="3"/>
        <v>1785.3749999999998</v>
      </c>
    </row>
    <row r="52" spans="1:12" s="18" customFormat="1" ht="15.6">
      <c r="A52" s="11">
        <v>40</v>
      </c>
      <c r="B52" s="17"/>
      <c r="C52" s="17" t="s">
        <v>101</v>
      </c>
      <c r="D52" s="13" t="s">
        <v>102</v>
      </c>
      <c r="E52" s="13"/>
      <c r="F52" s="84">
        <f t="shared" si="1"/>
        <v>1660.6</v>
      </c>
      <c r="G52" s="14">
        <f t="shared" si="2"/>
        <v>1992.7199999999998</v>
      </c>
      <c r="H52" s="18">
        <v>1444</v>
      </c>
      <c r="K52" s="87">
        <f t="shared" si="0"/>
        <v>1909.6899999999998</v>
      </c>
      <c r="L52" s="87">
        <f t="shared" si="3"/>
        <v>2291.6279999999997</v>
      </c>
    </row>
    <row r="53" spans="1:12" s="18" customFormat="1" ht="15.6">
      <c r="A53" s="16">
        <v>41</v>
      </c>
      <c r="B53" s="17" t="s">
        <v>103</v>
      </c>
      <c r="C53" s="17" t="s">
        <v>104</v>
      </c>
      <c r="D53" s="13" t="s">
        <v>105</v>
      </c>
      <c r="E53" s="13"/>
      <c r="F53" s="84">
        <f t="shared" si="1"/>
        <v>3990.4999999999995</v>
      </c>
      <c r="G53" s="14">
        <f t="shared" si="2"/>
        <v>4788.5999999999995</v>
      </c>
      <c r="H53" s="18">
        <v>3470</v>
      </c>
      <c r="K53" s="87">
        <f t="shared" si="0"/>
        <v>4589.0749999999989</v>
      </c>
      <c r="L53" s="87">
        <f t="shared" si="3"/>
        <v>5506.8899999999985</v>
      </c>
    </row>
    <row r="54" spans="1:12" s="18" customFormat="1" ht="15.6">
      <c r="A54" s="16">
        <v>42</v>
      </c>
      <c r="B54" s="17"/>
      <c r="C54" s="17" t="s">
        <v>106</v>
      </c>
      <c r="D54" s="13" t="s">
        <v>107</v>
      </c>
      <c r="E54" s="13"/>
      <c r="F54" s="84">
        <f t="shared" si="1"/>
        <v>2150.5</v>
      </c>
      <c r="G54" s="14">
        <f t="shared" si="2"/>
        <v>2580.6</v>
      </c>
      <c r="H54" s="18">
        <v>1870</v>
      </c>
      <c r="K54" s="87">
        <f t="shared" si="0"/>
        <v>2473.0749999999998</v>
      </c>
      <c r="L54" s="87">
        <f t="shared" si="3"/>
        <v>2967.6899999999996</v>
      </c>
    </row>
    <row r="55" spans="1:12" s="18" customFormat="1" ht="15.6">
      <c r="A55" s="11">
        <v>43</v>
      </c>
      <c r="B55" s="17"/>
      <c r="C55" s="17" t="s">
        <v>108</v>
      </c>
      <c r="D55" s="13" t="s">
        <v>109</v>
      </c>
      <c r="E55" s="13"/>
      <c r="F55" s="84">
        <f t="shared" si="1"/>
        <v>327.75</v>
      </c>
      <c r="G55" s="14">
        <f t="shared" si="2"/>
        <v>393.3</v>
      </c>
      <c r="H55" s="18">
        <v>285</v>
      </c>
      <c r="K55" s="87">
        <f t="shared" si="0"/>
        <v>376.91249999999997</v>
      </c>
      <c r="L55" s="87">
        <f t="shared" si="3"/>
        <v>452.29499999999996</v>
      </c>
    </row>
    <row r="56" spans="1:12" s="18" customFormat="1" ht="15.6">
      <c r="A56" s="16">
        <v>44</v>
      </c>
      <c r="B56" s="17"/>
      <c r="C56" s="17" t="s">
        <v>110</v>
      </c>
      <c r="D56" s="13" t="s">
        <v>111</v>
      </c>
      <c r="E56" s="13"/>
      <c r="F56" s="84">
        <f t="shared" si="1"/>
        <v>80.5</v>
      </c>
      <c r="G56" s="14">
        <f t="shared" si="2"/>
        <v>96.6</v>
      </c>
      <c r="H56" s="18">
        <v>70</v>
      </c>
      <c r="K56" s="87">
        <f t="shared" si="0"/>
        <v>92.574999999999989</v>
      </c>
      <c r="L56" s="87">
        <f t="shared" si="3"/>
        <v>111.08999999999999</v>
      </c>
    </row>
    <row r="57" spans="1:12" s="21" customFormat="1" ht="15.6">
      <c r="A57" s="16">
        <v>45</v>
      </c>
      <c r="B57" s="19"/>
      <c r="C57" s="20" t="s">
        <v>112</v>
      </c>
      <c r="D57" s="20" t="s">
        <v>92</v>
      </c>
      <c r="E57" s="20"/>
      <c r="F57" s="84">
        <f t="shared" si="1"/>
        <v>900.44999999999993</v>
      </c>
      <c r="G57" s="14">
        <f t="shared" si="2"/>
        <v>1080.54</v>
      </c>
      <c r="H57" s="21">
        <v>783</v>
      </c>
      <c r="K57" s="87">
        <f t="shared" si="0"/>
        <v>1035.5174999999999</v>
      </c>
      <c r="L57" s="87">
        <f t="shared" si="3"/>
        <v>1242.6209999999999</v>
      </c>
    </row>
    <row r="58" spans="1:12" s="18" customFormat="1" ht="15.6">
      <c r="A58" s="11">
        <v>46</v>
      </c>
      <c r="B58" s="17" t="s">
        <v>113</v>
      </c>
      <c r="C58" s="17" t="s">
        <v>114</v>
      </c>
      <c r="D58" s="13" t="s">
        <v>115</v>
      </c>
      <c r="E58" s="13"/>
      <c r="F58" s="84">
        <f t="shared" si="1"/>
        <v>2218.35</v>
      </c>
      <c r="G58" s="14">
        <f t="shared" si="2"/>
        <v>2662.02</v>
      </c>
      <c r="H58" s="18">
        <v>1929</v>
      </c>
      <c r="K58" s="87">
        <f t="shared" si="0"/>
        <v>2551.1024999999995</v>
      </c>
      <c r="L58" s="87">
        <f t="shared" si="3"/>
        <v>3061.3229999999994</v>
      </c>
    </row>
    <row r="59" spans="1:12" s="21" customFormat="1" ht="15.6">
      <c r="A59" s="16">
        <v>47</v>
      </c>
      <c r="B59" s="19"/>
      <c r="C59" s="20" t="s">
        <v>116</v>
      </c>
      <c r="D59" s="20" t="s">
        <v>117</v>
      </c>
      <c r="E59" s="20"/>
      <c r="F59" s="84">
        <f t="shared" si="1"/>
        <v>1225.8999999999999</v>
      </c>
      <c r="G59" s="14">
        <f t="shared" si="2"/>
        <v>1471.0799999999997</v>
      </c>
      <c r="H59" s="21">
        <v>1066</v>
      </c>
      <c r="K59" s="87">
        <f t="shared" si="0"/>
        <v>1409.7849999999996</v>
      </c>
      <c r="L59" s="87">
        <f t="shared" si="3"/>
        <v>1691.7419999999995</v>
      </c>
    </row>
    <row r="60" spans="1:12" s="21" customFormat="1" ht="15.6">
      <c r="A60" s="16">
        <v>48</v>
      </c>
      <c r="B60" s="19"/>
      <c r="C60" s="20" t="s">
        <v>118</v>
      </c>
      <c r="D60" s="20" t="s">
        <v>119</v>
      </c>
      <c r="E60" s="20"/>
      <c r="F60" s="84">
        <f t="shared" si="1"/>
        <v>32.199999999999996</v>
      </c>
      <c r="G60" s="14">
        <f t="shared" si="2"/>
        <v>38.639999999999993</v>
      </c>
      <c r="H60" s="21">
        <v>28</v>
      </c>
      <c r="K60" s="87">
        <f t="shared" si="0"/>
        <v>37.029999999999994</v>
      </c>
      <c r="L60" s="87">
        <f t="shared" si="3"/>
        <v>44.435999999999993</v>
      </c>
    </row>
    <row r="61" spans="1:12" s="21" customFormat="1" ht="15.6">
      <c r="A61" s="11">
        <v>49</v>
      </c>
      <c r="B61" s="19"/>
      <c r="C61" s="20" t="s">
        <v>120</v>
      </c>
      <c r="D61" s="20" t="s">
        <v>121</v>
      </c>
      <c r="E61" s="20"/>
      <c r="F61" s="84">
        <f t="shared" si="1"/>
        <v>20.7</v>
      </c>
      <c r="G61" s="14">
        <f t="shared" si="2"/>
        <v>24.84</v>
      </c>
      <c r="H61" s="21">
        <v>18</v>
      </c>
      <c r="K61" s="87">
        <f t="shared" si="0"/>
        <v>23.804999999999996</v>
      </c>
      <c r="L61" s="87">
        <f t="shared" si="3"/>
        <v>28.565999999999995</v>
      </c>
    </row>
    <row r="62" spans="1:12" s="18" customFormat="1" ht="15.6">
      <c r="A62" s="16">
        <v>50</v>
      </c>
      <c r="B62" s="17"/>
      <c r="C62" s="17" t="s">
        <v>122</v>
      </c>
      <c r="D62" s="13" t="s">
        <v>115</v>
      </c>
      <c r="E62" s="13"/>
      <c r="F62" s="84">
        <f t="shared" si="1"/>
        <v>1109.75</v>
      </c>
      <c r="G62" s="14">
        <f t="shared" si="2"/>
        <v>1331.7</v>
      </c>
      <c r="H62" s="18">
        <v>965</v>
      </c>
      <c r="K62" s="87">
        <f t="shared" si="0"/>
        <v>1276.2124999999999</v>
      </c>
      <c r="L62" s="87">
        <f t="shared" si="3"/>
        <v>1531.4549999999997</v>
      </c>
    </row>
    <row r="63" spans="1:12" s="18" customFormat="1" ht="15.6">
      <c r="A63" s="16">
        <v>51</v>
      </c>
      <c r="B63" s="17" t="s">
        <v>123</v>
      </c>
      <c r="C63" s="17" t="s">
        <v>124</v>
      </c>
      <c r="D63" s="13" t="s">
        <v>125</v>
      </c>
      <c r="E63" s="13"/>
      <c r="F63" s="84">
        <f t="shared" si="1"/>
        <v>18872.649999999998</v>
      </c>
      <c r="G63" s="14">
        <f t="shared" si="2"/>
        <v>22647.179999999997</v>
      </c>
      <c r="H63" s="18">
        <v>16411</v>
      </c>
      <c r="K63" s="87">
        <f t="shared" si="0"/>
        <v>21703.547499999997</v>
      </c>
      <c r="L63" s="87">
        <f t="shared" si="3"/>
        <v>26044.256999999994</v>
      </c>
    </row>
    <row r="64" spans="1:12" s="18" customFormat="1" ht="15.6">
      <c r="A64" s="11">
        <v>52</v>
      </c>
      <c r="B64" s="17"/>
      <c r="C64" s="17" t="s">
        <v>126</v>
      </c>
      <c r="D64" s="13" t="s">
        <v>127</v>
      </c>
      <c r="E64" s="13"/>
      <c r="F64" s="84">
        <f t="shared" si="1"/>
        <v>5087.5999999999995</v>
      </c>
      <c r="G64" s="14">
        <f t="shared" si="2"/>
        <v>6105.119999999999</v>
      </c>
      <c r="H64" s="18">
        <v>4424</v>
      </c>
      <c r="K64" s="87">
        <f t="shared" si="0"/>
        <v>5850.7399999999989</v>
      </c>
      <c r="L64" s="87">
        <f t="shared" si="3"/>
        <v>7020.8879999999981</v>
      </c>
    </row>
    <row r="65" spans="1:12" s="18" customFormat="1" ht="15.6">
      <c r="A65" s="16">
        <v>53</v>
      </c>
      <c r="B65" s="17"/>
      <c r="C65" s="17" t="s">
        <v>128</v>
      </c>
      <c r="D65" s="13" t="s">
        <v>102</v>
      </c>
      <c r="E65" s="13"/>
      <c r="F65" s="84">
        <f t="shared" si="1"/>
        <v>1626.1</v>
      </c>
      <c r="G65" s="14">
        <f t="shared" si="2"/>
        <v>1951.3199999999997</v>
      </c>
      <c r="H65" s="18">
        <v>1414</v>
      </c>
      <c r="K65" s="87">
        <f t="shared" si="0"/>
        <v>1870.0149999999996</v>
      </c>
      <c r="L65" s="87">
        <f t="shared" si="3"/>
        <v>2244.0179999999996</v>
      </c>
    </row>
    <row r="66" spans="1:12" s="18" customFormat="1" ht="15.6">
      <c r="A66" s="16">
        <v>54</v>
      </c>
      <c r="B66" s="17"/>
      <c r="C66" s="17" t="s">
        <v>129</v>
      </c>
      <c r="D66" s="13" t="s">
        <v>130</v>
      </c>
      <c r="E66" s="13"/>
      <c r="F66" s="84">
        <f t="shared" si="1"/>
        <v>2029.7499999999998</v>
      </c>
      <c r="G66" s="14">
        <f t="shared" si="2"/>
        <v>2435.6999999999998</v>
      </c>
      <c r="H66" s="18">
        <v>1765</v>
      </c>
      <c r="K66" s="87">
        <f t="shared" si="0"/>
        <v>2334.2124999999996</v>
      </c>
      <c r="L66" s="87">
        <f t="shared" si="3"/>
        <v>2801.0549999999994</v>
      </c>
    </row>
    <row r="67" spans="1:12" s="18" customFormat="1" ht="15.6">
      <c r="A67" s="11">
        <v>55</v>
      </c>
      <c r="B67" s="17" t="s">
        <v>131</v>
      </c>
      <c r="C67" s="17" t="s">
        <v>132</v>
      </c>
      <c r="D67" s="13" t="s">
        <v>133</v>
      </c>
      <c r="E67" s="13"/>
      <c r="F67" s="84">
        <f t="shared" si="1"/>
        <v>310.5</v>
      </c>
      <c r="G67" s="14">
        <f t="shared" si="2"/>
        <v>372.59999999999997</v>
      </c>
      <c r="H67" s="18">
        <v>270</v>
      </c>
      <c r="K67" s="87">
        <f t="shared" si="0"/>
        <v>357.07499999999999</v>
      </c>
      <c r="L67" s="87">
        <f t="shared" si="3"/>
        <v>428.48999999999995</v>
      </c>
    </row>
    <row r="68" spans="1:12" s="18" customFormat="1" ht="15.6">
      <c r="A68" s="16">
        <v>56</v>
      </c>
      <c r="B68" s="17"/>
      <c r="C68" s="17" t="s">
        <v>134</v>
      </c>
      <c r="D68" s="13" t="s">
        <v>133</v>
      </c>
      <c r="E68" s="13"/>
      <c r="F68" s="84">
        <f t="shared" si="1"/>
        <v>226.54999999999998</v>
      </c>
      <c r="G68" s="14">
        <f t="shared" si="2"/>
        <v>271.85999999999996</v>
      </c>
      <c r="H68" s="18">
        <v>197</v>
      </c>
      <c r="K68" s="87">
        <f t="shared" si="0"/>
        <v>260.53249999999997</v>
      </c>
      <c r="L68" s="87">
        <f t="shared" si="3"/>
        <v>312.63899999999995</v>
      </c>
    </row>
    <row r="69" spans="1:12" s="18" customFormat="1" ht="15.6">
      <c r="A69" s="16">
        <v>57</v>
      </c>
      <c r="B69" s="17"/>
      <c r="C69" s="17" t="s">
        <v>135</v>
      </c>
      <c r="D69" s="13" t="s">
        <v>136</v>
      </c>
      <c r="E69" s="13"/>
      <c r="F69" s="84">
        <f t="shared" si="1"/>
        <v>96.6</v>
      </c>
      <c r="G69" s="14">
        <f t="shared" si="2"/>
        <v>115.91999999999999</v>
      </c>
      <c r="H69" s="18">
        <v>84</v>
      </c>
      <c r="K69" s="87">
        <f t="shared" si="0"/>
        <v>111.08999999999999</v>
      </c>
      <c r="L69" s="87">
        <f t="shared" si="3"/>
        <v>133.30799999999999</v>
      </c>
    </row>
    <row r="70" spans="1:12" s="18" customFormat="1" ht="15.6">
      <c r="A70" s="11">
        <v>58</v>
      </c>
      <c r="B70" s="22" t="s">
        <v>137</v>
      </c>
      <c r="C70" s="17" t="s">
        <v>138</v>
      </c>
      <c r="D70" s="13" t="s">
        <v>139</v>
      </c>
      <c r="E70" s="13"/>
      <c r="F70" s="84">
        <f t="shared" si="1"/>
        <v>454.24999999999994</v>
      </c>
      <c r="G70" s="14">
        <f t="shared" si="2"/>
        <v>545.09999999999991</v>
      </c>
      <c r="H70" s="18">
        <v>395</v>
      </c>
      <c r="K70" s="87">
        <f t="shared" si="0"/>
        <v>522.38749999999993</v>
      </c>
      <c r="L70" s="87">
        <f t="shared" si="3"/>
        <v>626.8649999999999</v>
      </c>
    </row>
    <row r="71" spans="1:12" s="18" customFormat="1" ht="15.6">
      <c r="A71" s="16">
        <v>59</v>
      </c>
      <c r="B71" s="17" t="s">
        <v>140</v>
      </c>
      <c r="C71" s="17" t="s">
        <v>141</v>
      </c>
      <c r="D71" s="13" t="s">
        <v>142</v>
      </c>
      <c r="E71" s="13"/>
      <c r="F71" s="84">
        <f t="shared" si="1"/>
        <v>454.24999999999994</v>
      </c>
      <c r="G71" s="14">
        <f t="shared" si="2"/>
        <v>545.09999999999991</v>
      </c>
      <c r="H71" s="18">
        <v>395</v>
      </c>
      <c r="K71" s="87">
        <f t="shared" si="0"/>
        <v>522.38749999999993</v>
      </c>
      <c r="L71" s="87">
        <f t="shared" si="3"/>
        <v>626.8649999999999</v>
      </c>
    </row>
    <row r="72" spans="1:12" s="18" customFormat="1" ht="15.6">
      <c r="A72" s="16">
        <v>60</v>
      </c>
      <c r="B72" s="17" t="s">
        <v>143</v>
      </c>
      <c r="C72" s="17" t="s">
        <v>144</v>
      </c>
      <c r="D72" s="13" t="s">
        <v>145</v>
      </c>
      <c r="E72" s="13"/>
      <c r="F72" s="84">
        <f t="shared" si="1"/>
        <v>646.29999999999995</v>
      </c>
      <c r="G72" s="14">
        <f t="shared" si="2"/>
        <v>775.56</v>
      </c>
      <c r="H72" s="18">
        <v>562</v>
      </c>
      <c r="K72" s="87">
        <f t="shared" si="0"/>
        <v>743.24499999999989</v>
      </c>
      <c r="L72" s="87">
        <f t="shared" si="3"/>
        <v>891.89399999999989</v>
      </c>
    </row>
    <row r="73" spans="1:12" s="18" customFormat="1" ht="15.6">
      <c r="A73" s="11">
        <v>61</v>
      </c>
      <c r="B73" s="17" t="s">
        <v>146</v>
      </c>
      <c r="C73" s="17" t="s">
        <v>147</v>
      </c>
      <c r="D73" s="13" t="s">
        <v>148</v>
      </c>
      <c r="E73" s="13"/>
      <c r="F73" s="84">
        <f t="shared" si="1"/>
        <v>646.29999999999995</v>
      </c>
      <c r="G73" s="14">
        <f t="shared" si="2"/>
        <v>775.56</v>
      </c>
      <c r="H73" s="18">
        <v>562</v>
      </c>
      <c r="K73" s="87">
        <f t="shared" si="0"/>
        <v>743.24499999999989</v>
      </c>
      <c r="L73" s="87">
        <f t="shared" si="3"/>
        <v>891.89399999999989</v>
      </c>
    </row>
    <row r="74" spans="1:12" s="21" customFormat="1" ht="15.6">
      <c r="A74" s="16">
        <v>62</v>
      </c>
      <c r="B74" s="19"/>
      <c r="C74" s="20" t="s">
        <v>149</v>
      </c>
      <c r="D74" s="20" t="s">
        <v>61</v>
      </c>
      <c r="E74" s="20"/>
      <c r="F74" s="84">
        <f t="shared" si="1"/>
        <v>448.49999999999994</v>
      </c>
      <c r="G74" s="14">
        <f t="shared" si="2"/>
        <v>538.19999999999993</v>
      </c>
      <c r="H74" s="21">
        <v>390</v>
      </c>
      <c r="K74" s="87">
        <f t="shared" si="0"/>
        <v>515.77499999999986</v>
      </c>
      <c r="L74" s="87">
        <f t="shared" si="3"/>
        <v>618.92999999999984</v>
      </c>
    </row>
    <row r="75" spans="1:12" s="18" customFormat="1" ht="15.6">
      <c r="A75" s="16">
        <v>63</v>
      </c>
      <c r="B75" s="17" t="s">
        <v>150</v>
      </c>
      <c r="C75" s="17" t="s">
        <v>151</v>
      </c>
      <c r="D75" s="13" t="s">
        <v>152</v>
      </c>
      <c r="E75" s="13"/>
      <c r="F75" s="84">
        <f t="shared" si="1"/>
        <v>8049.9999999999991</v>
      </c>
      <c r="G75" s="14">
        <f t="shared" si="2"/>
        <v>9659.9999999999982</v>
      </c>
      <c r="H75" s="18">
        <v>7000</v>
      </c>
      <c r="K75" s="87">
        <f t="shared" si="0"/>
        <v>9257.4999999999982</v>
      </c>
      <c r="L75" s="87">
        <f t="shared" si="3"/>
        <v>11108.999999999998</v>
      </c>
    </row>
    <row r="76" spans="1:12" s="18" customFormat="1" ht="15.6">
      <c r="A76" s="11">
        <v>64</v>
      </c>
      <c r="B76" s="23" t="s">
        <v>153</v>
      </c>
      <c r="C76" s="17" t="s">
        <v>154</v>
      </c>
      <c r="D76" s="13" t="s">
        <v>155</v>
      </c>
      <c r="E76" s="13"/>
      <c r="F76" s="84">
        <f t="shared" si="1"/>
        <v>92446.2</v>
      </c>
      <c r="G76" s="14">
        <f t="shared" si="2"/>
        <v>110935.43999999999</v>
      </c>
      <c r="H76" s="18">
        <v>80388</v>
      </c>
      <c r="K76" s="87">
        <f t="shared" si="0"/>
        <v>106313.12999999999</v>
      </c>
      <c r="L76" s="87">
        <f t="shared" si="3"/>
        <v>127575.75599999998</v>
      </c>
    </row>
    <row r="77" spans="1:12" s="18" customFormat="1" ht="15.6">
      <c r="A77" s="16">
        <v>65</v>
      </c>
      <c r="B77" s="23"/>
      <c r="C77" s="17" t="s">
        <v>156</v>
      </c>
      <c r="D77" s="13" t="s">
        <v>157</v>
      </c>
      <c r="E77" s="13"/>
      <c r="F77" s="84">
        <f t="shared" si="1"/>
        <v>4539.0499999999993</v>
      </c>
      <c r="G77" s="14">
        <f t="shared" si="2"/>
        <v>5446.8599999999988</v>
      </c>
      <c r="H77" s="18">
        <v>3947</v>
      </c>
      <c r="K77" s="87">
        <f t="shared" ref="K77:K140" si="4">F77*1.15</f>
        <v>5219.9074999999984</v>
      </c>
      <c r="L77" s="87">
        <f t="shared" si="3"/>
        <v>6263.8889999999983</v>
      </c>
    </row>
    <row r="78" spans="1:12" s="21" customFormat="1" ht="15.6">
      <c r="A78" s="16">
        <v>66</v>
      </c>
      <c r="B78" s="19"/>
      <c r="C78" s="20" t="s">
        <v>158</v>
      </c>
      <c r="D78" s="20" t="s">
        <v>159</v>
      </c>
      <c r="E78" s="20"/>
      <c r="F78" s="84">
        <f t="shared" ref="F78:F131" si="5">H78*$H$12</f>
        <v>16105.749999999998</v>
      </c>
      <c r="G78" s="14">
        <f t="shared" ref="G78:G131" si="6">F78*1.2</f>
        <v>19326.899999999998</v>
      </c>
      <c r="H78" s="21">
        <v>14005</v>
      </c>
      <c r="K78" s="87">
        <f t="shared" si="4"/>
        <v>18521.612499999996</v>
      </c>
      <c r="L78" s="87">
        <f t="shared" ref="L78:L141" si="7">K78*1.2</f>
        <v>22225.934999999994</v>
      </c>
    </row>
    <row r="79" spans="1:12" s="18" customFormat="1" ht="15.6">
      <c r="A79" s="11">
        <v>67</v>
      </c>
      <c r="B79" s="23"/>
      <c r="C79" s="17" t="s">
        <v>160</v>
      </c>
      <c r="D79" s="13" t="s">
        <v>161</v>
      </c>
      <c r="E79" s="13"/>
      <c r="F79" s="84">
        <f t="shared" si="5"/>
        <v>357.65</v>
      </c>
      <c r="G79" s="14">
        <f t="shared" si="6"/>
        <v>429.17999999999995</v>
      </c>
      <c r="H79" s="18">
        <v>311</v>
      </c>
      <c r="K79" s="87">
        <f t="shared" si="4"/>
        <v>411.29749999999996</v>
      </c>
      <c r="L79" s="87">
        <f t="shared" si="7"/>
        <v>493.5569999999999</v>
      </c>
    </row>
    <row r="80" spans="1:12" s="18" customFormat="1" ht="15.6">
      <c r="A80" s="16">
        <v>68</v>
      </c>
      <c r="B80" s="23"/>
      <c r="C80" s="17" t="s">
        <v>162</v>
      </c>
      <c r="D80" s="13" t="s">
        <v>161</v>
      </c>
      <c r="E80" s="13"/>
      <c r="F80" s="84">
        <f t="shared" si="5"/>
        <v>287.5</v>
      </c>
      <c r="G80" s="14">
        <f t="shared" si="6"/>
        <v>345</v>
      </c>
      <c r="H80" s="18">
        <v>250</v>
      </c>
      <c r="K80" s="87">
        <f t="shared" si="4"/>
        <v>330.625</v>
      </c>
      <c r="L80" s="87">
        <f t="shared" si="7"/>
        <v>396.75</v>
      </c>
    </row>
    <row r="81" spans="1:12" s="18" customFormat="1" ht="15.6">
      <c r="A81" s="16">
        <v>69</v>
      </c>
      <c r="B81" s="23"/>
      <c r="C81" s="17" t="s">
        <v>163</v>
      </c>
      <c r="D81" s="13" t="s">
        <v>164</v>
      </c>
      <c r="E81" s="13"/>
      <c r="F81" s="84">
        <f t="shared" si="5"/>
        <v>357.65</v>
      </c>
      <c r="G81" s="14">
        <f t="shared" si="6"/>
        <v>429.17999999999995</v>
      </c>
      <c r="H81" s="18">
        <v>311</v>
      </c>
      <c r="K81" s="87">
        <f t="shared" si="4"/>
        <v>411.29749999999996</v>
      </c>
      <c r="L81" s="87">
        <f t="shared" si="7"/>
        <v>493.5569999999999</v>
      </c>
    </row>
    <row r="82" spans="1:12" s="18" customFormat="1" ht="15.6">
      <c r="A82" s="11">
        <v>70</v>
      </c>
      <c r="B82" s="23"/>
      <c r="C82" s="17" t="s">
        <v>165</v>
      </c>
      <c r="D82" s="13" t="s">
        <v>166</v>
      </c>
      <c r="E82" s="13"/>
      <c r="F82" s="84">
        <f t="shared" si="5"/>
        <v>2110.25</v>
      </c>
      <c r="G82" s="14">
        <f t="shared" si="6"/>
        <v>2532.2999999999997</v>
      </c>
      <c r="H82" s="18">
        <v>1835</v>
      </c>
      <c r="K82" s="87">
        <f t="shared" si="4"/>
        <v>2426.7874999999999</v>
      </c>
      <c r="L82" s="87">
        <f t="shared" si="7"/>
        <v>2912.145</v>
      </c>
    </row>
    <row r="83" spans="1:12" s="21" customFormat="1" ht="15.6">
      <c r="A83" s="16">
        <v>71</v>
      </c>
      <c r="B83" s="19"/>
      <c r="C83" s="20" t="s">
        <v>167</v>
      </c>
      <c r="D83" s="20" t="s">
        <v>168</v>
      </c>
      <c r="E83" s="20"/>
      <c r="F83" s="84">
        <f t="shared" si="5"/>
        <v>2412.6999999999998</v>
      </c>
      <c r="G83" s="14">
        <f t="shared" si="6"/>
        <v>2895.24</v>
      </c>
      <c r="H83" s="21">
        <v>2098</v>
      </c>
      <c r="K83" s="87">
        <f t="shared" si="4"/>
        <v>2774.6049999999996</v>
      </c>
      <c r="L83" s="87">
        <f t="shared" si="7"/>
        <v>3329.5259999999994</v>
      </c>
    </row>
    <row r="84" spans="1:12" s="18" customFormat="1" ht="15.6">
      <c r="A84" s="16">
        <v>72</v>
      </c>
      <c r="B84" s="23"/>
      <c r="C84" s="17" t="s">
        <v>169</v>
      </c>
      <c r="D84" s="13" t="s">
        <v>170</v>
      </c>
      <c r="E84" s="13"/>
      <c r="F84" s="84">
        <f t="shared" si="5"/>
        <v>215.04999999999998</v>
      </c>
      <c r="G84" s="14">
        <f t="shared" si="6"/>
        <v>258.05999999999995</v>
      </c>
      <c r="H84" s="18">
        <v>187</v>
      </c>
      <c r="K84" s="87">
        <f t="shared" si="4"/>
        <v>247.30749999999995</v>
      </c>
      <c r="L84" s="87">
        <f t="shared" si="7"/>
        <v>296.76899999999995</v>
      </c>
    </row>
    <row r="85" spans="1:12" s="18" customFormat="1" ht="15.6">
      <c r="A85" s="11">
        <v>73</v>
      </c>
      <c r="B85" s="23" t="s">
        <v>171</v>
      </c>
      <c r="C85" s="17" t="s">
        <v>172</v>
      </c>
      <c r="D85" s="13" t="s">
        <v>173</v>
      </c>
      <c r="E85" s="13"/>
      <c r="F85" s="84">
        <f t="shared" si="5"/>
        <v>9281.65</v>
      </c>
      <c r="G85" s="14">
        <f t="shared" si="6"/>
        <v>11137.98</v>
      </c>
      <c r="H85" s="18">
        <v>8071</v>
      </c>
      <c r="K85" s="87">
        <f t="shared" si="4"/>
        <v>10673.897499999999</v>
      </c>
      <c r="L85" s="87">
        <f t="shared" si="7"/>
        <v>12808.676999999998</v>
      </c>
    </row>
    <row r="86" spans="1:12" s="18" customFormat="1" ht="15.6">
      <c r="A86" s="16">
        <v>74</v>
      </c>
      <c r="B86" s="17" t="s">
        <v>174</v>
      </c>
      <c r="C86" s="17" t="s">
        <v>175</v>
      </c>
      <c r="D86" s="13" t="s">
        <v>173</v>
      </c>
      <c r="E86" s="13"/>
      <c r="F86" s="84">
        <f t="shared" si="5"/>
        <v>9281.65</v>
      </c>
      <c r="G86" s="14">
        <f t="shared" si="6"/>
        <v>11137.98</v>
      </c>
      <c r="H86" s="18">
        <v>8071</v>
      </c>
      <c r="K86" s="87">
        <f t="shared" si="4"/>
        <v>10673.897499999999</v>
      </c>
      <c r="L86" s="87">
        <f t="shared" si="7"/>
        <v>12808.676999999998</v>
      </c>
    </row>
    <row r="87" spans="1:12" s="18" customFormat="1" ht="15.6">
      <c r="A87" s="16">
        <v>75</v>
      </c>
      <c r="B87" s="17"/>
      <c r="C87" s="17" t="s">
        <v>176</v>
      </c>
      <c r="D87" s="13" t="s">
        <v>177</v>
      </c>
      <c r="E87" s="13"/>
      <c r="F87" s="84">
        <f t="shared" si="5"/>
        <v>357.65</v>
      </c>
      <c r="G87" s="14">
        <f t="shared" si="6"/>
        <v>429.17999999999995</v>
      </c>
      <c r="H87" s="18">
        <v>311</v>
      </c>
      <c r="K87" s="87">
        <f t="shared" si="4"/>
        <v>411.29749999999996</v>
      </c>
      <c r="L87" s="87">
        <f t="shared" si="7"/>
        <v>493.5569999999999</v>
      </c>
    </row>
    <row r="88" spans="1:12" s="18" customFormat="1" ht="15.6">
      <c r="A88" s="11">
        <v>76</v>
      </c>
      <c r="B88" s="17"/>
      <c r="C88" s="17" t="s">
        <v>178</v>
      </c>
      <c r="D88" s="13" t="s">
        <v>179</v>
      </c>
      <c r="E88" s="13"/>
      <c r="F88" s="84">
        <f t="shared" si="5"/>
        <v>83.949999999999989</v>
      </c>
      <c r="G88" s="14">
        <f t="shared" si="6"/>
        <v>100.73999999999998</v>
      </c>
      <c r="H88" s="18">
        <v>73</v>
      </c>
      <c r="K88" s="87">
        <f t="shared" si="4"/>
        <v>96.542499999999976</v>
      </c>
      <c r="L88" s="87">
        <f t="shared" si="7"/>
        <v>115.85099999999997</v>
      </c>
    </row>
    <row r="89" spans="1:12" s="18" customFormat="1" ht="15.6">
      <c r="A89" s="16">
        <v>77</v>
      </c>
      <c r="B89" s="17"/>
      <c r="C89" s="17" t="s">
        <v>180</v>
      </c>
      <c r="D89" s="13" t="s">
        <v>181</v>
      </c>
      <c r="E89" s="13"/>
      <c r="F89" s="84">
        <f t="shared" si="5"/>
        <v>1849.1999999999998</v>
      </c>
      <c r="G89" s="14">
        <f t="shared" si="6"/>
        <v>2219.0399999999995</v>
      </c>
      <c r="H89" s="18">
        <v>1608</v>
      </c>
      <c r="K89" s="87">
        <f t="shared" si="4"/>
        <v>2126.5799999999995</v>
      </c>
      <c r="L89" s="87">
        <f t="shared" si="7"/>
        <v>2551.8959999999993</v>
      </c>
    </row>
    <row r="90" spans="1:12" s="18" customFormat="1" ht="15.6">
      <c r="A90" s="16">
        <v>78</v>
      </c>
      <c r="B90" s="17" t="s">
        <v>182</v>
      </c>
      <c r="C90" s="17" t="s">
        <v>183</v>
      </c>
      <c r="D90" s="13" t="s">
        <v>184</v>
      </c>
      <c r="E90" s="13"/>
      <c r="F90" s="84">
        <f t="shared" si="5"/>
        <v>3627.1</v>
      </c>
      <c r="G90" s="14">
        <f t="shared" si="6"/>
        <v>4352.5199999999995</v>
      </c>
      <c r="H90" s="18">
        <v>3154</v>
      </c>
      <c r="K90" s="87">
        <f t="shared" si="4"/>
        <v>4171.165</v>
      </c>
      <c r="L90" s="87">
        <f t="shared" si="7"/>
        <v>5005.3980000000001</v>
      </c>
    </row>
    <row r="91" spans="1:12" s="18" customFormat="1" ht="15.6">
      <c r="A91" s="11">
        <v>79</v>
      </c>
      <c r="B91" s="17" t="s">
        <v>185</v>
      </c>
      <c r="C91" s="17" t="s">
        <v>186</v>
      </c>
      <c r="D91" s="13" t="s">
        <v>184</v>
      </c>
      <c r="E91" s="13"/>
      <c r="F91" s="84">
        <f t="shared" si="5"/>
        <v>3627.1</v>
      </c>
      <c r="G91" s="14">
        <f t="shared" si="6"/>
        <v>4352.5199999999995</v>
      </c>
      <c r="H91" s="18">
        <v>3154</v>
      </c>
      <c r="K91" s="87">
        <f t="shared" si="4"/>
        <v>4171.165</v>
      </c>
      <c r="L91" s="87">
        <f t="shared" si="7"/>
        <v>5005.3980000000001</v>
      </c>
    </row>
    <row r="92" spans="1:12" s="18" customFormat="1" ht="31.2">
      <c r="A92" s="16">
        <v>80</v>
      </c>
      <c r="B92" s="17"/>
      <c r="C92" s="24" t="s">
        <v>187</v>
      </c>
      <c r="D92" s="25" t="s">
        <v>188</v>
      </c>
      <c r="E92" s="25"/>
      <c r="F92" s="84">
        <f t="shared" si="5"/>
        <v>47777.899999999994</v>
      </c>
      <c r="G92" s="14">
        <f t="shared" si="6"/>
        <v>57333.479999999989</v>
      </c>
      <c r="H92" s="18">
        <v>41546</v>
      </c>
      <c r="K92" s="87">
        <f t="shared" si="4"/>
        <v>54944.584999999992</v>
      </c>
      <c r="L92" s="87">
        <f t="shared" si="7"/>
        <v>65933.501999999993</v>
      </c>
    </row>
    <row r="93" spans="1:12" s="27" customFormat="1" ht="15.6">
      <c r="A93" s="16">
        <v>81</v>
      </c>
      <c r="B93" s="22"/>
      <c r="C93" s="26" t="s">
        <v>189</v>
      </c>
      <c r="D93" s="13"/>
      <c r="E93" s="13"/>
      <c r="F93" s="84">
        <f t="shared" si="5"/>
        <v>790.05</v>
      </c>
      <c r="G93" s="14">
        <f t="shared" si="6"/>
        <v>948.06</v>
      </c>
      <c r="H93" s="27">
        <v>687</v>
      </c>
      <c r="K93" s="87">
        <f t="shared" si="4"/>
        <v>908.55749999999989</v>
      </c>
      <c r="L93" s="87">
        <f t="shared" si="7"/>
        <v>1090.2689999999998</v>
      </c>
    </row>
    <row r="94" spans="1:12" s="18" customFormat="1" ht="15.6">
      <c r="A94" s="11" t="s">
        <v>190</v>
      </c>
      <c r="B94" s="17"/>
      <c r="C94" s="17" t="s">
        <v>20</v>
      </c>
      <c r="D94" s="13" t="s">
        <v>21</v>
      </c>
      <c r="E94" s="13"/>
      <c r="F94" s="84">
        <f t="shared" si="5"/>
        <v>394.45</v>
      </c>
      <c r="G94" s="14">
        <f t="shared" si="6"/>
        <v>473.34</v>
      </c>
      <c r="H94" s="18">
        <v>343</v>
      </c>
      <c r="K94" s="87">
        <f t="shared" si="4"/>
        <v>453.61749999999995</v>
      </c>
      <c r="L94" s="87">
        <f t="shared" si="7"/>
        <v>544.34099999999989</v>
      </c>
    </row>
    <row r="95" spans="1:12" s="27" customFormat="1" ht="15.6">
      <c r="A95" s="11" t="s">
        <v>191</v>
      </c>
      <c r="B95" s="22" t="s">
        <v>192</v>
      </c>
      <c r="C95" s="17" t="s">
        <v>46</v>
      </c>
      <c r="D95" s="13" t="s">
        <v>47</v>
      </c>
      <c r="E95" s="13"/>
      <c r="F95" s="84">
        <f t="shared" si="5"/>
        <v>178.25</v>
      </c>
      <c r="G95" s="14">
        <f t="shared" si="6"/>
        <v>213.9</v>
      </c>
      <c r="H95" s="27">
        <v>155</v>
      </c>
      <c r="K95" s="87">
        <f t="shared" si="4"/>
        <v>204.98749999999998</v>
      </c>
      <c r="L95" s="87">
        <f t="shared" si="7"/>
        <v>245.98499999999996</v>
      </c>
    </row>
    <row r="96" spans="1:12" s="18" customFormat="1" ht="15.6">
      <c r="A96" s="11" t="s">
        <v>193</v>
      </c>
      <c r="B96" s="17" t="s">
        <v>194</v>
      </c>
      <c r="C96" s="17" t="s">
        <v>48</v>
      </c>
      <c r="D96" s="13" t="s">
        <v>49</v>
      </c>
      <c r="E96" s="13"/>
      <c r="F96" s="84">
        <f t="shared" si="5"/>
        <v>178.25</v>
      </c>
      <c r="G96" s="14">
        <f t="shared" si="6"/>
        <v>213.9</v>
      </c>
      <c r="H96" s="18">
        <v>155</v>
      </c>
      <c r="K96" s="87">
        <f t="shared" si="4"/>
        <v>204.98749999999998</v>
      </c>
      <c r="L96" s="87">
        <f t="shared" si="7"/>
        <v>245.98499999999996</v>
      </c>
    </row>
    <row r="97" spans="1:12" s="18" customFormat="1" ht="15.6">
      <c r="A97" s="11" t="s">
        <v>195</v>
      </c>
      <c r="B97" s="17"/>
      <c r="C97" s="17" t="s">
        <v>51</v>
      </c>
      <c r="D97" s="13" t="s">
        <v>196</v>
      </c>
      <c r="E97" s="13"/>
      <c r="F97" s="84">
        <f t="shared" si="5"/>
        <v>46</v>
      </c>
      <c r="G97" s="14">
        <f t="shared" si="6"/>
        <v>55.199999999999996</v>
      </c>
      <c r="H97" s="18">
        <v>40</v>
      </c>
      <c r="K97" s="87">
        <f t="shared" si="4"/>
        <v>52.9</v>
      </c>
      <c r="L97" s="87">
        <f t="shared" si="7"/>
        <v>63.48</v>
      </c>
    </row>
    <row r="98" spans="1:12" s="18" customFormat="1" ht="15.6">
      <c r="A98" s="11" t="s">
        <v>197</v>
      </c>
      <c r="B98" s="17"/>
      <c r="C98" s="17" t="s">
        <v>54</v>
      </c>
      <c r="D98" s="13" t="s">
        <v>198</v>
      </c>
      <c r="E98" s="13"/>
      <c r="F98" s="84">
        <f t="shared" si="5"/>
        <v>57.499999999999993</v>
      </c>
      <c r="G98" s="14">
        <f t="shared" si="6"/>
        <v>68.999999999999986</v>
      </c>
      <c r="H98" s="18">
        <v>50</v>
      </c>
      <c r="K98" s="87">
        <f t="shared" si="4"/>
        <v>66.124999999999986</v>
      </c>
      <c r="L98" s="87">
        <f t="shared" si="7"/>
        <v>79.34999999999998</v>
      </c>
    </row>
    <row r="99" spans="1:12" s="18" customFormat="1" ht="31.2">
      <c r="A99" s="11" t="s">
        <v>199</v>
      </c>
      <c r="B99" s="17"/>
      <c r="C99" s="13" t="s">
        <v>200</v>
      </c>
      <c r="D99" s="13" t="s">
        <v>201</v>
      </c>
      <c r="E99" s="13"/>
      <c r="F99" s="84">
        <f t="shared" si="5"/>
        <v>0</v>
      </c>
      <c r="G99" s="14">
        <f t="shared" si="6"/>
        <v>0</v>
      </c>
      <c r="H99" s="18">
        <v>0</v>
      </c>
      <c r="K99" s="87">
        <f t="shared" si="4"/>
        <v>0</v>
      </c>
      <c r="L99" s="87">
        <f t="shared" si="7"/>
        <v>0</v>
      </c>
    </row>
    <row r="100" spans="1:12" ht="15.6">
      <c r="A100" s="28">
        <v>82</v>
      </c>
      <c r="B100" s="29"/>
      <c r="C100" s="30" t="s">
        <v>202</v>
      </c>
      <c r="D100" s="31" t="s">
        <v>203</v>
      </c>
      <c r="E100" s="31"/>
      <c r="F100" s="84">
        <f t="shared" si="5"/>
        <v>20633.3</v>
      </c>
      <c r="G100" s="14">
        <f t="shared" si="6"/>
        <v>24759.96</v>
      </c>
      <c r="H100" s="5">
        <v>17942</v>
      </c>
      <c r="K100" s="87">
        <f t="shared" si="4"/>
        <v>23728.294999999998</v>
      </c>
      <c r="L100" s="87">
        <f t="shared" si="7"/>
        <v>28473.953999999998</v>
      </c>
    </row>
    <row r="101" spans="1:12" ht="15.6">
      <c r="A101" s="28">
        <v>83</v>
      </c>
      <c r="B101" s="29"/>
      <c r="C101" s="26" t="s">
        <v>204</v>
      </c>
      <c r="D101" s="32"/>
      <c r="E101" s="32"/>
      <c r="F101" s="84">
        <f t="shared" si="5"/>
        <v>2218.35</v>
      </c>
      <c r="G101" s="14">
        <f t="shared" si="6"/>
        <v>2662.02</v>
      </c>
      <c r="H101" s="5">
        <v>1929</v>
      </c>
      <c r="K101" s="87">
        <f t="shared" si="4"/>
        <v>2551.1024999999995</v>
      </c>
      <c r="L101" s="87">
        <f t="shared" si="7"/>
        <v>3061.3229999999994</v>
      </c>
    </row>
    <row r="102" spans="1:12" ht="15.6">
      <c r="A102" s="33" t="s">
        <v>205</v>
      </c>
      <c r="B102" s="29"/>
      <c r="C102" s="30" t="s">
        <v>114</v>
      </c>
      <c r="D102" s="31" t="s">
        <v>206</v>
      </c>
      <c r="E102" s="31"/>
      <c r="F102" s="84">
        <f t="shared" si="5"/>
        <v>1768.6999999999998</v>
      </c>
      <c r="G102" s="14">
        <f t="shared" si="6"/>
        <v>2122.4399999999996</v>
      </c>
      <c r="H102" s="5">
        <v>1538</v>
      </c>
      <c r="K102" s="87">
        <f t="shared" si="4"/>
        <v>2034.0049999999997</v>
      </c>
      <c r="L102" s="87">
        <f t="shared" si="7"/>
        <v>2440.8059999999996</v>
      </c>
    </row>
    <row r="103" spans="1:12" ht="15.6">
      <c r="A103" s="33" t="s">
        <v>207</v>
      </c>
      <c r="B103" s="29"/>
      <c r="C103" s="34" t="s">
        <v>84</v>
      </c>
      <c r="D103" s="31" t="s">
        <v>208</v>
      </c>
      <c r="E103" s="31"/>
      <c r="F103" s="84">
        <f t="shared" si="5"/>
        <v>370.29999999999995</v>
      </c>
      <c r="G103" s="14">
        <f t="shared" si="6"/>
        <v>444.35999999999996</v>
      </c>
      <c r="H103" s="5">
        <v>322</v>
      </c>
      <c r="K103" s="87">
        <f t="shared" si="4"/>
        <v>425.84499999999991</v>
      </c>
      <c r="L103" s="87">
        <f t="shared" si="7"/>
        <v>511.0139999999999</v>
      </c>
    </row>
    <row r="104" spans="1:12" ht="15.6">
      <c r="A104" s="33" t="s">
        <v>209</v>
      </c>
      <c r="B104" s="29"/>
      <c r="C104" s="30" t="s">
        <v>210</v>
      </c>
      <c r="D104" s="31" t="s">
        <v>198</v>
      </c>
      <c r="E104" s="31"/>
      <c r="F104" s="84">
        <f t="shared" si="5"/>
        <v>18.399999999999999</v>
      </c>
      <c r="G104" s="14">
        <f t="shared" si="6"/>
        <v>22.08</v>
      </c>
      <c r="H104" s="5">
        <v>16</v>
      </c>
      <c r="K104" s="87">
        <f t="shared" si="4"/>
        <v>21.159999999999997</v>
      </c>
      <c r="L104" s="87">
        <f t="shared" si="7"/>
        <v>25.391999999999996</v>
      </c>
    </row>
    <row r="105" spans="1:12" ht="15.6">
      <c r="A105" s="33" t="s">
        <v>211</v>
      </c>
      <c r="B105" s="29"/>
      <c r="C105" s="30" t="s">
        <v>212</v>
      </c>
      <c r="D105" s="31" t="s">
        <v>213</v>
      </c>
      <c r="E105" s="31"/>
      <c r="F105" s="84">
        <f t="shared" si="5"/>
        <v>17.25</v>
      </c>
      <c r="G105" s="14">
        <f t="shared" si="6"/>
        <v>20.7</v>
      </c>
      <c r="H105" s="5">
        <v>15</v>
      </c>
      <c r="K105" s="87">
        <f t="shared" si="4"/>
        <v>19.837499999999999</v>
      </c>
      <c r="L105" s="87">
        <f t="shared" si="7"/>
        <v>23.804999999999996</v>
      </c>
    </row>
    <row r="106" spans="1:12" ht="15.6">
      <c r="A106" s="28">
        <v>84</v>
      </c>
      <c r="B106" s="29"/>
      <c r="C106" s="26" t="s">
        <v>214</v>
      </c>
      <c r="D106" s="32"/>
      <c r="E106" s="32"/>
      <c r="F106" s="84">
        <f t="shared" si="5"/>
        <v>2218.35</v>
      </c>
      <c r="G106" s="14">
        <f t="shared" si="6"/>
        <v>2662.02</v>
      </c>
      <c r="H106" s="5">
        <v>1929</v>
      </c>
      <c r="K106" s="87">
        <f t="shared" si="4"/>
        <v>2551.1024999999995</v>
      </c>
      <c r="L106" s="87">
        <f t="shared" si="7"/>
        <v>3061.3229999999994</v>
      </c>
    </row>
    <row r="107" spans="1:12" ht="15.6">
      <c r="A107" s="33" t="s">
        <v>215</v>
      </c>
      <c r="B107" s="29"/>
      <c r="C107" s="30" t="s">
        <v>114</v>
      </c>
      <c r="D107" s="31" t="s">
        <v>206</v>
      </c>
      <c r="E107" s="31"/>
      <c r="F107" s="84">
        <f t="shared" si="5"/>
        <v>1768.6999999999998</v>
      </c>
      <c r="G107" s="14">
        <f t="shared" si="6"/>
        <v>2122.4399999999996</v>
      </c>
      <c r="H107" s="5">
        <v>1538</v>
      </c>
      <c r="K107" s="87">
        <f t="shared" si="4"/>
        <v>2034.0049999999997</v>
      </c>
      <c r="L107" s="87">
        <f t="shared" si="7"/>
        <v>2440.8059999999996</v>
      </c>
    </row>
    <row r="108" spans="1:12" ht="15.6">
      <c r="A108" s="33" t="s">
        <v>216</v>
      </c>
      <c r="B108" s="29"/>
      <c r="C108" s="34" t="s">
        <v>84</v>
      </c>
      <c r="D108" s="31" t="s">
        <v>208</v>
      </c>
      <c r="E108" s="31"/>
      <c r="F108" s="84">
        <f t="shared" si="5"/>
        <v>370.29999999999995</v>
      </c>
      <c r="G108" s="14">
        <f t="shared" si="6"/>
        <v>444.35999999999996</v>
      </c>
      <c r="H108" s="5">
        <v>322</v>
      </c>
      <c r="K108" s="87">
        <f t="shared" si="4"/>
        <v>425.84499999999991</v>
      </c>
      <c r="L108" s="87">
        <f t="shared" si="7"/>
        <v>511.0139999999999</v>
      </c>
    </row>
    <row r="109" spans="1:12" ht="15.6">
      <c r="A109" s="33" t="s">
        <v>217</v>
      </c>
      <c r="B109" s="29"/>
      <c r="C109" s="30" t="s">
        <v>210</v>
      </c>
      <c r="D109" s="31" t="s">
        <v>198</v>
      </c>
      <c r="E109" s="31"/>
      <c r="F109" s="84">
        <f t="shared" si="5"/>
        <v>18.399999999999999</v>
      </c>
      <c r="G109" s="14">
        <f t="shared" si="6"/>
        <v>22.08</v>
      </c>
      <c r="H109" s="5">
        <v>16</v>
      </c>
      <c r="K109" s="87">
        <f t="shared" si="4"/>
        <v>21.159999999999997</v>
      </c>
      <c r="L109" s="87">
        <f t="shared" si="7"/>
        <v>25.391999999999996</v>
      </c>
    </row>
    <row r="110" spans="1:12" ht="15.6">
      <c r="A110" s="33" t="s">
        <v>218</v>
      </c>
      <c r="B110" s="29"/>
      <c r="C110" s="30" t="s">
        <v>212</v>
      </c>
      <c r="D110" s="31" t="s">
        <v>213</v>
      </c>
      <c r="E110" s="31"/>
      <c r="F110" s="84">
        <f t="shared" si="5"/>
        <v>17.25</v>
      </c>
      <c r="G110" s="14">
        <f t="shared" si="6"/>
        <v>20.7</v>
      </c>
      <c r="H110" s="5">
        <v>15</v>
      </c>
      <c r="K110" s="87">
        <f t="shared" si="4"/>
        <v>19.837499999999999</v>
      </c>
      <c r="L110" s="87">
        <f t="shared" si="7"/>
        <v>23.804999999999996</v>
      </c>
    </row>
    <row r="111" spans="1:12" ht="31.2">
      <c r="A111" s="28">
        <v>85</v>
      </c>
      <c r="B111" s="29"/>
      <c r="C111" s="30" t="s">
        <v>219</v>
      </c>
      <c r="D111" s="31" t="s">
        <v>220</v>
      </c>
      <c r="E111" s="31"/>
      <c r="F111" s="84">
        <f t="shared" si="5"/>
        <v>351.9</v>
      </c>
      <c r="G111" s="14">
        <f t="shared" si="6"/>
        <v>422.28</v>
      </c>
      <c r="H111" s="5">
        <v>306</v>
      </c>
      <c r="K111" s="87">
        <f t="shared" si="4"/>
        <v>404.68499999999995</v>
      </c>
      <c r="L111" s="87">
        <f t="shared" si="7"/>
        <v>485.6219999999999</v>
      </c>
    </row>
    <row r="112" spans="1:12" ht="15.6">
      <c r="A112" s="28">
        <v>86</v>
      </c>
      <c r="B112" s="29"/>
      <c r="C112" s="26" t="s">
        <v>221</v>
      </c>
      <c r="D112" s="32"/>
      <c r="E112" s="32"/>
      <c r="F112" s="84">
        <f t="shared" si="5"/>
        <v>68842.45</v>
      </c>
      <c r="G112" s="14">
        <f t="shared" si="6"/>
        <v>82610.939999999988</v>
      </c>
      <c r="H112" s="5">
        <v>59863</v>
      </c>
      <c r="K112" s="87">
        <f t="shared" si="4"/>
        <v>79168.81749999999</v>
      </c>
      <c r="L112" s="87">
        <f t="shared" si="7"/>
        <v>95002.580999999991</v>
      </c>
    </row>
    <row r="113" spans="1:12" ht="15.6">
      <c r="A113" s="33" t="s">
        <v>222</v>
      </c>
      <c r="B113" s="29"/>
      <c r="C113" s="30" t="s">
        <v>223</v>
      </c>
      <c r="D113" s="31" t="s">
        <v>224</v>
      </c>
      <c r="E113" s="31"/>
      <c r="F113" s="84">
        <f t="shared" si="5"/>
        <v>22335.3</v>
      </c>
      <c r="G113" s="14">
        <f t="shared" si="6"/>
        <v>26802.359999999997</v>
      </c>
      <c r="H113" s="5">
        <v>19422</v>
      </c>
      <c r="K113" s="87">
        <f t="shared" si="4"/>
        <v>25685.594999999998</v>
      </c>
      <c r="L113" s="87">
        <f t="shared" si="7"/>
        <v>30822.713999999996</v>
      </c>
    </row>
    <row r="114" spans="1:12" ht="15.6">
      <c r="A114" s="33" t="s">
        <v>225</v>
      </c>
      <c r="B114" s="29"/>
      <c r="C114" s="30" t="s">
        <v>226</v>
      </c>
      <c r="D114" s="31" t="s">
        <v>55</v>
      </c>
      <c r="E114" s="31"/>
      <c r="F114" s="84">
        <f t="shared" si="5"/>
        <v>225.39999999999998</v>
      </c>
      <c r="G114" s="14">
        <f t="shared" si="6"/>
        <v>270.47999999999996</v>
      </c>
      <c r="H114" s="5">
        <v>196</v>
      </c>
      <c r="K114" s="87">
        <f t="shared" si="4"/>
        <v>259.20999999999998</v>
      </c>
      <c r="L114" s="87">
        <f t="shared" si="7"/>
        <v>311.05199999999996</v>
      </c>
    </row>
    <row r="115" spans="1:12" ht="15.6">
      <c r="A115" s="33" t="s">
        <v>227</v>
      </c>
      <c r="B115" s="29"/>
      <c r="C115" s="30" t="s">
        <v>228</v>
      </c>
      <c r="D115" s="31" t="s">
        <v>55</v>
      </c>
      <c r="E115" s="31"/>
      <c r="F115" s="84">
        <f t="shared" si="5"/>
        <v>34.5</v>
      </c>
      <c r="G115" s="14">
        <f t="shared" si="6"/>
        <v>41.4</v>
      </c>
      <c r="H115" s="5">
        <v>30</v>
      </c>
      <c r="K115" s="87">
        <f t="shared" si="4"/>
        <v>39.674999999999997</v>
      </c>
      <c r="L115" s="87">
        <f t="shared" si="7"/>
        <v>47.609999999999992</v>
      </c>
    </row>
    <row r="116" spans="1:12" ht="15.6">
      <c r="A116" s="33" t="s">
        <v>229</v>
      </c>
      <c r="B116" s="29"/>
      <c r="C116" s="30" t="s">
        <v>230</v>
      </c>
      <c r="D116" s="31" t="s">
        <v>231</v>
      </c>
      <c r="E116" s="31"/>
      <c r="F116" s="84">
        <f t="shared" si="5"/>
        <v>555.44999999999993</v>
      </c>
      <c r="G116" s="14">
        <f t="shared" si="6"/>
        <v>666.53999999999985</v>
      </c>
      <c r="H116" s="5">
        <v>483</v>
      </c>
      <c r="K116" s="87">
        <f t="shared" si="4"/>
        <v>638.76749999999993</v>
      </c>
      <c r="L116" s="87">
        <f t="shared" si="7"/>
        <v>766.52099999999984</v>
      </c>
    </row>
    <row r="117" spans="1:12" ht="15.6">
      <c r="A117" s="33" t="s">
        <v>232</v>
      </c>
      <c r="B117" s="29"/>
      <c r="C117" s="30" t="s">
        <v>233</v>
      </c>
      <c r="D117" s="31" t="s">
        <v>234</v>
      </c>
      <c r="E117" s="31"/>
      <c r="F117" s="84">
        <f t="shared" si="5"/>
        <v>51.749999999999993</v>
      </c>
      <c r="G117" s="14">
        <f t="shared" si="6"/>
        <v>62.099999999999987</v>
      </c>
      <c r="H117" s="5">
        <v>45</v>
      </c>
      <c r="K117" s="87">
        <f t="shared" si="4"/>
        <v>59.512499999999989</v>
      </c>
      <c r="L117" s="87">
        <f t="shared" si="7"/>
        <v>71.414999999999978</v>
      </c>
    </row>
    <row r="118" spans="1:12" ht="15.6">
      <c r="A118" s="33" t="s">
        <v>235</v>
      </c>
      <c r="B118" s="29"/>
      <c r="C118" s="30" t="s">
        <v>236</v>
      </c>
      <c r="D118" s="31" t="s">
        <v>237</v>
      </c>
      <c r="E118" s="31"/>
      <c r="F118" s="84">
        <f t="shared" si="5"/>
        <v>12.649999999999999</v>
      </c>
      <c r="G118" s="14">
        <f t="shared" si="6"/>
        <v>15.179999999999998</v>
      </c>
      <c r="H118" s="5">
        <v>11</v>
      </c>
      <c r="K118" s="87">
        <f t="shared" si="4"/>
        <v>14.547499999999998</v>
      </c>
      <c r="L118" s="87">
        <f t="shared" si="7"/>
        <v>17.456999999999997</v>
      </c>
    </row>
    <row r="119" spans="1:12" ht="15.6">
      <c r="A119" s="33" t="s">
        <v>238</v>
      </c>
      <c r="B119" s="29"/>
      <c r="C119" s="30"/>
      <c r="D119" s="31" t="s">
        <v>239</v>
      </c>
      <c r="E119" s="31"/>
      <c r="F119" s="84">
        <f t="shared" si="5"/>
        <v>6134.0999999999995</v>
      </c>
      <c r="G119" s="14">
        <f t="shared" si="6"/>
        <v>7360.9199999999992</v>
      </c>
      <c r="H119" s="5">
        <v>5334</v>
      </c>
      <c r="K119" s="87">
        <f t="shared" si="4"/>
        <v>7054.2149999999992</v>
      </c>
      <c r="L119" s="87">
        <f t="shared" si="7"/>
        <v>8465.0579999999991</v>
      </c>
    </row>
    <row r="120" spans="1:12" ht="62.4">
      <c r="A120" s="33" t="s">
        <v>240</v>
      </c>
      <c r="B120" s="29"/>
      <c r="C120" s="35" t="s">
        <v>241</v>
      </c>
      <c r="D120" s="31" t="s">
        <v>242</v>
      </c>
      <c r="E120" s="31"/>
      <c r="F120" s="84">
        <f t="shared" si="5"/>
        <v>12727.05</v>
      </c>
      <c r="G120" s="14">
        <f t="shared" si="6"/>
        <v>15272.46</v>
      </c>
      <c r="H120" s="5">
        <v>11067</v>
      </c>
      <c r="K120" s="87">
        <f t="shared" si="4"/>
        <v>14636.107499999998</v>
      </c>
      <c r="L120" s="87">
        <f t="shared" si="7"/>
        <v>17563.328999999998</v>
      </c>
    </row>
    <row r="121" spans="1:12" ht="15.6">
      <c r="A121" s="33" t="s">
        <v>243</v>
      </c>
      <c r="B121" s="29"/>
      <c r="C121" s="30" t="s">
        <v>244</v>
      </c>
      <c r="D121" s="31" t="s">
        <v>245</v>
      </c>
      <c r="E121" s="31"/>
      <c r="F121" s="84">
        <f t="shared" si="5"/>
        <v>394.45</v>
      </c>
      <c r="G121" s="14">
        <f t="shared" si="6"/>
        <v>473.34</v>
      </c>
      <c r="H121" s="5">
        <v>343</v>
      </c>
      <c r="K121" s="87">
        <f t="shared" si="4"/>
        <v>453.61749999999995</v>
      </c>
      <c r="L121" s="87">
        <f t="shared" si="7"/>
        <v>544.34099999999989</v>
      </c>
    </row>
    <row r="122" spans="1:12" ht="15.6">
      <c r="A122" s="28">
        <v>87</v>
      </c>
      <c r="B122" s="29"/>
      <c r="C122" s="26" t="s">
        <v>221</v>
      </c>
      <c r="D122" s="32"/>
      <c r="E122" s="32"/>
      <c r="F122" s="84">
        <f t="shared" si="5"/>
        <v>68514.7</v>
      </c>
      <c r="G122" s="14">
        <f t="shared" si="6"/>
        <v>82217.64</v>
      </c>
      <c r="H122" s="5">
        <v>59578</v>
      </c>
      <c r="K122" s="87">
        <f t="shared" si="4"/>
        <v>78791.904999999984</v>
      </c>
      <c r="L122" s="87">
        <f t="shared" si="7"/>
        <v>94550.285999999978</v>
      </c>
    </row>
    <row r="123" spans="1:12" ht="15.6">
      <c r="A123" s="33" t="s">
        <v>246</v>
      </c>
      <c r="B123" s="29"/>
      <c r="C123" s="30" t="s">
        <v>247</v>
      </c>
      <c r="D123" s="31" t="s">
        <v>224</v>
      </c>
      <c r="E123" s="31"/>
      <c r="F123" s="84">
        <f t="shared" si="5"/>
        <v>22111.05</v>
      </c>
      <c r="G123" s="14">
        <f t="shared" si="6"/>
        <v>26533.26</v>
      </c>
      <c r="H123" s="5">
        <v>19227</v>
      </c>
      <c r="K123" s="87">
        <f t="shared" si="4"/>
        <v>25427.707499999997</v>
      </c>
      <c r="L123" s="87">
        <f t="shared" si="7"/>
        <v>30513.248999999996</v>
      </c>
    </row>
    <row r="124" spans="1:12" ht="15.6">
      <c r="A124" s="28" t="s">
        <v>248</v>
      </c>
      <c r="B124" s="29"/>
      <c r="C124" s="30" t="str">
        <f>C114</f>
        <v>КО 3130.09.00.002</v>
      </c>
      <c r="D124" s="31" t="s">
        <v>55</v>
      </c>
      <c r="E124" s="31"/>
      <c r="F124" s="84">
        <f t="shared" si="5"/>
        <v>225.39999999999998</v>
      </c>
      <c r="G124" s="14">
        <f t="shared" si="6"/>
        <v>270.47999999999996</v>
      </c>
      <c r="H124" s="5">
        <v>196</v>
      </c>
      <c r="K124" s="87">
        <f t="shared" si="4"/>
        <v>259.20999999999998</v>
      </c>
      <c r="L124" s="87">
        <f t="shared" si="7"/>
        <v>311.05199999999996</v>
      </c>
    </row>
    <row r="125" spans="1:12" ht="15.6">
      <c r="A125" s="33" t="s">
        <v>249</v>
      </c>
      <c r="B125" s="29"/>
      <c r="C125" s="30" t="str">
        <f>C115</f>
        <v>КО 3130.09.00.003</v>
      </c>
      <c r="D125" s="31" t="s">
        <v>55</v>
      </c>
      <c r="E125" s="31"/>
      <c r="F125" s="84">
        <f t="shared" si="5"/>
        <v>34.5</v>
      </c>
      <c r="G125" s="14">
        <f t="shared" si="6"/>
        <v>41.4</v>
      </c>
      <c r="H125" s="5">
        <v>30</v>
      </c>
      <c r="K125" s="87">
        <f t="shared" si="4"/>
        <v>39.674999999999997</v>
      </c>
      <c r="L125" s="87">
        <f t="shared" si="7"/>
        <v>47.609999999999992</v>
      </c>
    </row>
    <row r="126" spans="1:12" ht="15.6">
      <c r="A126" s="28" t="s">
        <v>250</v>
      </c>
      <c r="B126" s="29"/>
      <c r="C126" s="30" t="str">
        <f>C116</f>
        <v>КО 1941.15.027</v>
      </c>
      <c r="D126" s="31" t="s">
        <v>231</v>
      </c>
      <c r="E126" s="31"/>
      <c r="F126" s="84">
        <f t="shared" si="5"/>
        <v>555.44999999999993</v>
      </c>
      <c r="G126" s="14">
        <f t="shared" si="6"/>
        <v>666.53999999999985</v>
      </c>
      <c r="H126" s="5">
        <v>483</v>
      </c>
      <c r="K126" s="87">
        <f t="shared" si="4"/>
        <v>638.76749999999993</v>
      </c>
      <c r="L126" s="87">
        <f t="shared" si="7"/>
        <v>766.52099999999984</v>
      </c>
    </row>
    <row r="127" spans="1:12" ht="15.6">
      <c r="A127" s="33" t="s">
        <v>251</v>
      </c>
      <c r="B127" s="29"/>
      <c r="C127" s="30" t="s">
        <v>233</v>
      </c>
      <c r="D127" s="31" t="s">
        <v>234</v>
      </c>
      <c r="E127" s="31"/>
      <c r="F127" s="84">
        <f t="shared" si="5"/>
        <v>51.749999999999993</v>
      </c>
      <c r="G127" s="14">
        <f t="shared" si="6"/>
        <v>62.099999999999987</v>
      </c>
      <c r="H127" s="5">
        <v>45</v>
      </c>
      <c r="K127" s="87">
        <f t="shared" si="4"/>
        <v>59.512499999999989</v>
      </c>
      <c r="L127" s="87">
        <f t="shared" si="7"/>
        <v>71.414999999999978</v>
      </c>
    </row>
    <row r="128" spans="1:12" ht="15.6">
      <c r="A128" s="28" t="s">
        <v>252</v>
      </c>
      <c r="B128" s="29"/>
      <c r="C128" s="30" t="s">
        <v>236</v>
      </c>
      <c r="D128" s="31" t="s">
        <v>237</v>
      </c>
      <c r="E128" s="31"/>
      <c r="F128" s="84">
        <f t="shared" si="5"/>
        <v>12.649999999999999</v>
      </c>
      <c r="G128" s="14">
        <f t="shared" si="6"/>
        <v>15.179999999999998</v>
      </c>
      <c r="H128" s="5">
        <v>11</v>
      </c>
      <c r="K128" s="87">
        <f t="shared" si="4"/>
        <v>14.547499999999998</v>
      </c>
      <c r="L128" s="87">
        <f t="shared" si="7"/>
        <v>17.456999999999997</v>
      </c>
    </row>
    <row r="129" spans="1:12" ht="15.6">
      <c r="A129" s="33" t="s">
        <v>253</v>
      </c>
      <c r="B129" s="29"/>
      <c r="C129" s="30"/>
      <c r="D129" s="31" t="s">
        <v>239</v>
      </c>
      <c r="E129" s="31"/>
      <c r="F129" s="84">
        <f t="shared" si="5"/>
        <v>6134.0999999999995</v>
      </c>
      <c r="G129" s="14">
        <f t="shared" si="6"/>
        <v>7360.9199999999992</v>
      </c>
      <c r="H129" s="5">
        <v>5334</v>
      </c>
      <c r="K129" s="87">
        <f t="shared" si="4"/>
        <v>7054.2149999999992</v>
      </c>
      <c r="L129" s="87">
        <f t="shared" si="7"/>
        <v>8465.0579999999991</v>
      </c>
    </row>
    <row r="130" spans="1:12" ht="62.4">
      <c r="A130" s="28" t="s">
        <v>254</v>
      </c>
      <c r="B130" s="29"/>
      <c r="C130" s="35" t="s">
        <v>255</v>
      </c>
      <c r="D130" s="31" t="s">
        <v>242</v>
      </c>
      <c r="E130" s="31"/>
      <c r="F130" s="84">
        <f t="shared" si="5"/>
        <v>12727.05</v>
      </c>
      <c r="G130" s="14">
        <f t="shared" si="6"/>
        <v>15272.46</v>
      </c>
      <c r="H130" s="5">
        <v>11067</v>
      </c>
      <c r="K130" s="87">
        <f t="shared" si="4"/>
        <v>14636.107499999998</v>
      </c>
      <c r="L130" s="87">
        <f t="shared" si="7"/>
        <v>17563.328999999998</v>
      </c>
    </row>
    <row r="131" spans="1:12" ht="15.6">
      <c r="A131" s="33" t="s">
        <v>256</v>
      </c>
      <c r="B131" s="29"/>
      <c r="C131" s="30" t="s">
        <v>244</v>
      </c>
      <c r="D131" s="31" t="s">
        <v>245</v>
      </c>
      <c r="E131" s="31"/>
      <c r="F131" s="84">
        <f t="shared" si="5"/>
        <v>394.45</v>
      </c>
      <c r="G131" s="14">
        <f t="shared" si="6"/>
        <v>473.34</v>
      </c>
      <c r="H131" s="5">
        <v>343</v>
      </c>
      <c r="K131" s="87">
        <f t="shared" si="4"/>
        <v>453.61749999999995</v>
      </c>
      <c r="L131" s="87">
        <f t="shared" si="7"/>
        <v>544.34099999999989</v>
      </c>
    </row>
    <row r="132" spans="1:12" ht="16.2">
      <c r="A132" s="106" t="s">
        <v>257</v>
      </c>
      <c r="B132" s="106"/>
      <c r="C132" s="106"/>
      <c r="D132" s="106"/>
      <c r="E132" s="106"/>
      <c r="F132" s="106"/>
      <c r="G132" s="106"/>
      <c r="K132" s="87">
        <f t="shared" si="4"/>
        <v>0</v>
      </c>
      <c r="L132" s="87">
        <f t="shared" si="7"/>
        <v>0</v>
      </c>
    </row>
    <row r="133" spans="1:12" ht="16.2">
      <c r="A133" s="36">
        <v>1</v>
      </c>
      <c r="B133" s="37"/>
      <c r="C133" s="38" t="s">
        <v>258</v>
      </c>
      <c r="D133" s="39" t="s">
        <v>259</v>
      </c>
      <c r="E133" s="39"/>
      <c r="F133" s="84">
        <f>ROUND('[1]Прайс общий'!E133*$H$9,0)</f>
        <v>350</v>
      </c>
      <c r="G133" s="14">
        <f t="shared" ref="G133:G167" si="8">F133*$H$10</f>
        <v>420</v>
      </c>
      <c r="H133" s="5">
        <v>350</v>
      </c>
      <c r="K133" s="87">
        <f t="shared" si="4"/>
        <v>402.49999999999994</v>
      </c>
      <c r="L133" s="87">
        <f t="shared" si="7"/>
        <v>482.99999999999989</v>
      </c>
    </row>
    <row r="134" spans="1:12" s="21" customFormat="1" ht="15.6">
      <c r="A134" s="40">
        <v>2</v>
      </c>
      <c r="B134" s="41"/>
      <c r="C134" s="20" t="s">
        <v>260</v>
      </c>
      <c r="D134" s="20" t="s">
        <v>261</v>
      </c>
      <c r="E134" s="20"/>
      <c r="F134" s="84">
        <f>ROUND('[1]Прайс общий'!E134*$H$9,0)</f>
        <v>12710</v>
      </c>
      <c r="G134" s="14">
        <f t="shared" si="8"/>
        <v>15252</v>
      </c>
      <c r="H134" s="21">
        <v>12710</v>
      </c>
      <c r="K134" s="87">
        <f t="shared" si="4"/>
        <v>14616.499999999998</v>
      </c>
      <c r="L134" s="87">
        <f t="shared" si="7"/>
        <v>17539.799999999996</v>
      </c>
    </row>
    <row r="135" spans="1:12" s="21" customFormat="1" ht="15.6">
      <c r="A135" s="40">
        <v>3</v>
      </c>
      <c r="B135" s="41"/>
      <c r="C135" s="20" t="s">
        <v>262</v>
      </c>
      <c r="D135" s="20" t="s">
        <v>261</v>
      </c>
      <c r="E135" s="20"/>
      <c r="F135" s="84">
        <f>ROUND('[1]Прайс общий'!E135*$H$9,0)</f>
        <v>12710</v>
      </c>
      <c r="G135" s="14">
        <f t="shared" si="8"/>
        <v>15252</v>
      </c>
      <c r="H135" s="21">
        <v>12710</v>
      </c>
      <c r="K135" s="87">
        <f t="shared" si="4"/>
        <v>14616.499999999998</v>
      </c>
      <c r="L135" s="87">
        <f t="shared" si="7"/>
        <v>17539.799999999996</v>
      </c>
    </row>
    <row r="136" spans="1:12" ht="15.6">
      <c r="A136" s="36">
        <v>4</v>
      </c>
      <c r="B136" s="42"/>
      <c r="C136" s="38" t="s">
        <v>263</v>
      </c>
      <c r="D136" s="39" t="s">
        <v>264</v>
      </c>
      <c r="E136" s="39"/>
      <c r="F136" s="84">
        <f>ROUND('[1]Прайс общий'!E136*$H$9,0)</f>
        <v>944</v>
      </c>
      <c r="G136" s="14">
        <f t="shared" si="8"/>
        <v>1132.8</v>
      </c>
      <c r="H136" s="5">
        <v>944</v>
      </c>
      <c r="K136" s="87">
        <f t="shared" si="4"/>
        <v>1085.5999999999999</v>
      </c>
      <c r="L136" s="87">
        <f t="shared" si="7"/>
        <v>1302.7199999999998</v>
      </c>
    </row>
    <row r="137" spans="1:12" ht="15.6">
      <c r="A137" s="40">
        <v>5</v>
      </c>
      <c r="B137" s="42"/>
      <c r="C137" s="38" t="s">
        <v>265</v>
      </c>
      <c r="D137" s="39" t="s">
        <v>266</v>
      </c>
      <c r="E137" s="39"/>
      <c r="F137" s="84">
        <f>ROUND('[1]Прайс общий'!E137*$H$9,0)</f>
        <v>944</v>
      </c>
      <c r="G137" s="14">
        <f t="shared" si="8"/>
        <v>1132.8</v>
      </c>
      <c r="H137" s="5">
        <v>944</v>
      </c>
      <c r="K137" s="87">
        <f t="shared" si="4"/>
        <v>1085.5999999999999</v>
      </c>
      <c r="L137" s="87">
        <f t="shared" si="7"/>
        <v>1302.7199999999998</v>
      </c>
    </row>
    <row r="138" spans="1:12" ht="15.6">
      <c r="A138" s="40">
        <v>6</v>
      </c>
      <c r="B138" s="42"/>
      <c r="C138" s="38" t="s">
        <v>267</v>
      </c>
      <c r="D138" s="39" t="s">
        <v>264</v>
      </c>
      <c r="E138" s="39"/>
      <c r="F138" s="84">
        <f>ROUND('[1]Прайс общий'!E138*$H$9,0)</f>
        <v>3129</v>
      </c>
      <c r="G138" s="14">
        <f t="shared" si="8"/>
        <v>3754.7999999999997</v>
      </c>
      <c r="H138" s="5">
        <v>3129</v>
      </c>
      <c r="K138" s="87">
        <f t="shared" si="4"/>
        <v>3598.35</v>
      </c>
      <c r="L138" s="87">
        <f t="shared" si="7"/>
        <v>4318.0199999999995</v>
      </c>
    </row>
    <row r="139" spans="1:12" ht="15.6">
      <c r="A139" s="36">
        <v>7</v>
      </c>
      <c r="B139" s="42"/>
      <c r="C139" s="38" t="s">
        <v>268</v>
      </c>
      <c r="D139" s="39" t="s">
        <v>266</v>
      </c>
      <c r="E139" s="39"/>
      <c r="F139" s="84">
        <f>ROUND('[1]Прайс общий'!E139*$H$9,0)</f>
        <v>3129</v>
      </c>
      <c r="G139" s="14">
        <f t="shared" si="8"/>
        <v>3754.7999999999997</v>
      </c>
      <c r="H139" s="5">
        <v>3129</v>
      </c>
      <c r="K139" s="87">
        <f t="shared" si="4"/>
        <v>3598.35</v>
      </c>
      <c r="L139" s="87">
        <f t="shared" si="7"/>
        <v>4318.0199999999995</v>
      </c>
    </row>
    <row r="140" spans="1:12" ht="16.2">
      <c r="A140" s="40">
        <v>8</v>
      </c>
      <c r="B140" s="37"/>
      <c r="C140" s="38" t="s">
        <v>269</v>
      </c>
      <c r="D140" s="39" t="s">
        <v>270</v>
      </c>
      <c r="E140" s="39"/>
      <c r="F140" s="84">
        <f>ROUND('[1]Прайс общий'!E140*$H$9,0)</f>
        <v>169</v>
      </c>
      <c r="G140" s="14">
        <f t="shared" si="8"/>
        <v>202.79999999999998</v>
      </c>
      <c r="H140" s="5">
        <v>169</v>
      </c>
      <c r="K140" s="87">
        <f t="shared" si="4"/>
        <v>194.35</v>
      </c>
      <c r="L140" s="87">
        <f t="shared" si="7"/>
        <v>233.21999999999997</v>
      </c>
    </row>
    <row r="141" spans="1:12" ht="16.2">
      <c r="A141" s="40">
        <v>9</v>
      </c>
      <c r="B141" s="37"/>
      <c r="C141" s="38" t="s">
        <v>271</v>
      </c>
      <c r="D141" s="39" t="s">
        <v>272</v>
      </c>
      <c r="E141" s="39"/>
      <c r="F141" s="84">
        <f>ROUND('[1]Прайс общий'!E141*$H$9,0)</f>
        <v>209</v>
      </c>
      <c r="G141" s="14">
        <f t="shared" si="8"/>
        <v>250.79999999999998</v>
      </c>
      <c r="H141" s="5">
        <v>209</v>
      </c>
      <c r="K141" s="87">
        <f t="shared" ref="K141:K204" si="9">F141*1.15</f>
        <v>240.35</v>
      </c>
      <c r="L141" s="87">
        <f t="shared" si="7"/>
        <v>288.41999999999996</v>
      </c>
    </row>
    <row r="142" spans="1:12" ht="16.2">
      <c r="A142" s="36">
        <v>10</v>
      </c>
      <c r="B142" s="37"/>
      <c r="C142" s="38" t="s">
        <v>273</v>
      </c>
      <c r="D142" s="39" t="s">
        <v>274</v>
      </c>
      <c r="E142" s="39"/>
      <c r="F142" s="84">
        <f>ROUND('[1]Прайс общий'!E142*$H$9,0)</f>
        <v>785</v>
      </c>
      <c r="G142" s="14">
        <f t="shared" si="8"/>
        <v>942</v>
      </c>
      <c r="H142" s="5">
        <v>785</v>
      </c>
      <c r="K142" s="87">
        <f t="shared" si="9"/>
        <v>902.74999999999989</v>
      </c>
      <c r="L142" s="87">
        <f t="shared" ref="L142:L205" si="10">K142*1.2</f>
        <v>1083.2999999999997</v>
      </c>
    </row>
    <row r="143" spans="1:12" ht="15.6">
      <c r="A143" s="40">
        <v>11</v>
      </c>
      <c r="B143" s="43"/>
      <c r="C143" s="44" t="s">
        <v>275</v>
      </c>
      <c r="D143" s="45" t="s">
        <v>276</v>
      </c>
      <c r="E143" s="45"/>
      <c r="F143" s="84">
        <f>ROUND('[1]Прайс общий'!E143*$H$9,0)</f>
        <v>238</v>
      </c>
      <c r="G143" s="14">
        <f t="shared" si="8"/>
        <v>285.59999999999997</v>
      </c>
      <c r="K143" s="87">
        <f t="shared" si="9"/>
        <v>273.7</v>
      </c>
      <c r="L143" s="87">
        <f t="shared" si="10"/>
        <v>328.44</v>
      </c>
    </row>
    <row r="144" spans="1:12" ht="15.6">
      <c r="A144" s="40">
        <v>12</v>
      </c>
      <c r="B144" s="43"/>
      <c r="C144" s="44" t="s">
        <v>277</v>
      </c>
      <c r="D144" s="45" t="s">
        <v>276</v>
      </c>
      <c r="E144" s="45"/>
      <c r="F144" s="84">
        <f>ROUND('[1]Прайс общий'!E144*$H$9,0)</f>
        <v>259</v>
      </c>
      <c r="G144" s="14">
        <f t="shared" si="8"/>
        <v>310.8</v>
      </c>
      <c r="K144" s="87">
        <f t="shared" si="9"/>
        <v>297.84999999999997</v>
      </c>
      <c r="L144" s="87">
        <f t="shared" si="10"/>
        <v>357.41999999999996</v>
      </c>
    </row>
    <row r="145" spans="1:12" ht="15.6">
      <c r="A145" s="36">
        <v>13</v>
      </c>
      <c r="B145" s="43"/>
      <c r="C145" s="44" t="s">
        <v>278</v>
      </c>
      <c r="D145" s="45" t="s">
        <v>279</v>
      </c>
      <c r="E145" s="45"/>
      <c r="F145" s="84">
        <f>ROUND('[1]Прайс общий'!E145*$H$9,0)</f>
        <v>3019</v>
      </c>
      <c r="G145" s="14">
        <f t="shared" si="8"/>
        <v>3622.7999999999997</v>
      </c>
      <c r="K145" s="87">
        <f t="shared" si="9"/>
        <v>3471.85</v>
      </c>
      <c r="L145" s="87">
        <f t="shared" si="10"/>
        <v>4166.2199999999993</v>
      </c>
    </row>
    <row r="146" spans="1:12" ht="15.6">
      <c r="A146" s="40">
        <v>14</v>
      </c>
      <c r="B146" s="43"/>
      <c r="C146" s="44" t="s">
        <v>280</v>
      </c>
      <c r="D146" s="45" t="s">
        <v>281</v>
      </c>
      <c r="E146" s="45"/>
      <c r="F146" s="84">
        <f>ROUND('[1]Прайс общий'!E146*$H$9,0)</f>
        <v>834</v>
      </c>
      <c r="G146" s="14">
        <f t="shared" si="8"/>
        <v>1000.8</v>
      </c>
      <c r="K146" s="87">
        <f t="shared" si="9"/>
        <v>959.09999999999991</v>
      </c>
      <c r="L146" s="87">
        <f t="shared" si="10"/>
        <v>1150.9199999999998</v>
      </c>
    </row>
    <row r="147" spans="1:12" ht="15.6">
      <c r="A147" s="40">
        <v>15</v>
      </c>
      <c r="B147" s="43"/>
      <c r="C147" s="44" t="s">
        <v>282</v>
      </c>
      <c r="D147" s="45" t="s">
        <v>283</v>
      </c>
      <c r="E147" s="45"/>
      <c r="F147" s="84">
        <f>ROUND('[1]Прайс общий'!E147*$H$9,0)</f>
        <v>35</v>
      </c>
      <c r="G147" s="14">
        <f t="shared" si="8"/>
        <v>42</v>
      </c>
      <c r="K147" s="87">
        <f t="shared" si="9"/>
        <v>40.25</v>
      </c>
      <c r="L147" s="87">
        <f t="shared" si="10"/>
        <v>48.3</v>
      </c>
    </row>
    <row r="148" spans="1:12" ht="15.6">
      <c r="A148" s="36">
        <v>16</v>
      </c>
      <c r="B148" s="43"/>
      <c r="C148" s="44" t="s">
        <v>284</v>
      </c>
      <c r="D148" s="45" t="s">
        <v>285</v>
      </c>
      <c r="E148" s="45"/>
      <c r="F148" s="84">
        <f>ROUND('[1]Прайс общий'!E148*$H$9,0)</f>
        <v>288</v>
      </c>
      <c r="G148" s="14">
        <f t="shared" si="8"/>
        <v>345.59999999999997</v>
      </c>
      <c r="K148" s="87">
        <f t="shared" si="9"/>
        <v>331.2</v>
      </c>
      <c r="L148" s="87">
        <f t="shared" si="10"/>
        <v>397.44</v>
      </c>
    </row>
    <row r="149" spans="1:12" ht="15.6">
      <c r="A149" s="40">
        <v>17</v>
      </c>
      <c r="B149" s="43"/>
      <c r="C149" s="44" t="s">
        <v>286</v>
      </c>
      <c r="D149" s="45" t="s">
        <v>274</v>
      </c>
      <c r="E149" s="45"/>
      <c r="F149" s="84">
        <f>ROUND('[1]Прайс общий'!E149*$H$9,0)</f>
        <v>675</v>
      </c>
      <c r="G149" s="14">
        <f t="shared" si="8"/>
        <v>810</v>
      </c>
      <c r="K149" s="87">
        <f t="shared" si="9"/>
        <v>776.24999999999989</v>
      </c>
      <c r="L149" s="87">
        <f t="shared" si="10"/>
        <v>931.49999999999977</v>
      </c>
    </row>
    <row r="150" spans="1:12" ht="15.6">
      <c r="A150" s="40">
        <v>18</v>
      </c>
      <c r="B150" s="43"/>
      <c r="C150" s="44" t="s">
        <v>287</v>
      </c>
      <c r="D150" s="45" t="s">
        <v>288</v>
      </c>
      <c r="E150" s="45"/>
      <c r="F150" s="84">
        <f>ROUND('[1]Прайс общий'!E150*$H$9,0)</f>
        <v>6178</v>
      </c>
      <c r="G150" s="14">
        <f t="shared" si="8"/>
        <v>7413.5999999999995</v>
      </c>
      <c r="K150" s="87">
        <f t="shared" si="9"/>
        <v>7104.7</v>
      </c>
      <c r="L150" s="87">
        <f t="shared" si="10"/>
        <v>8525.64</v>
      </c>
    </row>
    <row r="151" spans="1:12" ht="15.6">
      <c r="A151" s="36">
        <v>19</v>
      </c>
      <c r="B151" s="43"/>
      <c r="C151" s="44" t="s">
        <v>289</v>
      </c>
      <c r="D151" s="45" t="s">
        <v>290</v>
      </c>
      <c r="E151" s="45"/>
      <c r="F151" s="84">
        <f>ROUND('[1]Прайс общий'!E151*$H$9,0)</f>
        <v>2543</v>
      </c>
      <c r="G151" s="14">
        <f t="shared" si="8"/>
        <v>3051.6</v>
      </c>
      <c r="K151" s="87">
        <f t="shared" si="9"/>
        <v>2924.45</v>
      </c>
      <c r="L151" s="87">
        <f t="shared" si="10"/>
        <v>3509.3399999999997</v>
      </c>
    </row>
    <row r="152" spans="1:12" ht="15.6">
      <c r="A152" s="40">
        <v>20</v>
      </c>
      <c r="B152" s="43"/>
      <c r="C152" s="44" t="s">
        <v>291</v>
      </c>
      <c r="D152" s="45" t="s">
        <v>292</v>
      </c>
      <c r="E152" s="45"/>
      <c r="F152" s="84">
        <f>ROUND('[1]Прайс общий'!E152*$H$9,0)</f>
        <v>2295</v>
      </c>
      <c r="G152" s="14">
        <f t="shared" si="8"/>
        <v>2754</v>
      </c>
      <c r="K152" s="87">
        <f t="shared" si="9"/>
        <v>2639.25</v>
      </c>
      <c r="L152" s="87">
        <f t="shared" si="10"/>
        <v>3167.1</v>
      </c>
    </row>
    <row r="153" spans="1:12" ht="15.6">
      <c r="A153" s="40">
        <v>21</v>
      </c>
      <c r="B153" s="43"/>
      <c r="C153" s="46" t="s">
        <v>293</v>
      </c>
      <c r="D153" s="47" t="s">
        <v>276</v>
      </c>
      <c r="E153" s="47"/>
      <c r="F153" s="84">
        <f>ROUND('[1]Прайс общий'!E153*$H$9,0)</f>
        <v>467</v>
      </c>
      <c r="G153" s="14">
        <f t="shared" si="8"/>
        <v>560.4</v>
      </c>
      <c r="K153" s="87">
        <f t="shared" si="9"/>
        <v>537.04999999999995</v>
      </c>
      <c r="L153" s="87">
        <f t="shared" si="10"/>
        <v>644.45999999999992</v>
      </c>
    </row>
    <row r="154" spans="1:12" ht="15.6">
      <c r="A154" s="36">
        <v>22</v>
      </c>
      <c r="B154" s="43"/>
      <c r="C154" s="46" t="s">
        <v>294</v>
      </c>
      <c r="D154" s="47" t="s">
        <v>270</v>
      </c>
      <c r="E154" s="47"/>
      <c r="F154" s="84">
        <f>ROUND('[1]Прайс общий'!E154*$H$9,0)</f>
        <v>169</v>
      </c>
      <c r="G154" s="14">
        <f t="shared" si="8"/>
        <v>202.79999999999998</v>
      </c>
      <c r="K154" s="87">
        <f t="shared" si="9"/>
        <v>194.35</v>
      </c>
      <c r="L154" s="87">
        <f t="shared" si="10"/>
        <v>233.21999999999997</v>
      </c>
    </row>
    <row r="155" spans="1:12" ht="15.6">
      <c r="A155" s="40">
        <v>23</v>
      </c>
      <c r="B155" s="43"/>
      <c r="C155" s="46" t="s">
        <v>295</v>
      </c>
      <c r="D155" s="47" t="s">
        <v>296</v>
      </c>
      <c r="E155" s="47"/>
      <c r="F155" s="84">
        <f>ROUND('[1]Прайс общий'!E155*$H$9,0)</f>
        <v>189</v>
      </c>
      <c r="G155" s="14">
        <f t="shared" si="8"/>
        <v>226.79999999999998</v>
      </c>
      <c r="K155" s="87">
        <f t="shared" si="9"/>
        <v>217.35</v>
      </c>
      <c r="L155" s="87">
        <f t="shared" si="10"/>
        <v>260.82</v>
      </c>
    </row>
    <row r="156" spans="1:12" ht="15.6">
      <c r="A156" s="40">
        <v>24</v>
      </c>
      <c r="B156" s="43"/>
      <c r="C156" s="46" t="s">
        <v>297</v>
      </c>
      <c r="D156" s="45" t="s">
        <v>298</v>
      </c>
      <c r="E156" s="45"/>
      <c r="F156" s="84">
        <f>ROUND('[1]Прайс общий'!E156*$H$9,0)</f>
        <v>259</v>
      </c>
      <c r="G156" s="14">
        <f t="shared" si="8"/>
        <v>310.8</v>
      </c>
      <c r="K156" s="87">
        <f t="shared" si="9"/>
        <v>297.84999999999997</v>
      </c>
      <c r="L156" s="87">
        <f t="shared" si="10"/>
        <v>357.41999999999996</v>
      </c>
    </row>
    <row r="157" spans="1:12" ht="15.6">
      <c r="A157" s="36">
        <v>25</v>
      </c>
      <c r="B157" s="43"/>
      <c r="C157" s="46" t="s">
        <v>299</v>
      </c>
      <c r="D157" s="47" t="s">
        <v>300</v>
      </c>
      <c r="E157" s="47"/>
      <c r="F157" s="84">
        <f>ROUND('[1]Прайс общий'!E157*$H$9,0)</f>
        <v>2485</v>
      </c>
      <c r="G157" s="14">
        <f t="shared" si="8"/>
        <v>2982</v>
      </c>
      <c r="K157" s="87">
        <f t="shared" si="9"/>
        <v>2857.75</v>
      </c>
      <c r="L157" s="87">
        <f t="shared" si="10"/>
        <v>3429.2999999999997</v>
      </c>
    </row>
    <row r="158" spans="1:12" ht="15.6">
      <c r="A158" s="40">
        <v>26</v>
      </c>
      <c r="B158" s="43"/>
      <c r="C158" s="46" t="s">
        <v>271</v>
      </c>
      <c r="D158" s="47" t="s">
        <v>272</v>
      </c>
      <c r="E158" s="47"/>
      <c r="F158" s="84">
        <f>ROUND('[1]Прайс общий'!E158*$H$9,0)</f>
        <v>219</v>
      </c>
      <c r="G158" s="14">
        <f t="shared" si="8"/>
        <v>262.8</v>
      </c>
      <c r="K158" s="87">
        <f t="shared" si="9"/>
        <v>251.85</v>
      </c>
      <c r="L158" s="87">
        <f t="shared" si="10"/>
        <v>302.21999999999997</v>
      </c>
    </row>
    <row r="159" spans="1:12" ht="15.6">
      <c r="A159" s="40">
        <v>27</v>
      </c>
      <c r="B159" s="43"/>
      <c r="C159" s="48" t="s">
        <v>301</v>
      </c>
      <c r="D159" s="47" t="s">
        <v>288</v>
      </c>
      <c r="E159" s="47"/>
      <c r="F159" s="84">
        <f>ROUND('[1]Прайс общий'!E159*$H$9,0)</f>
        <v>6417</v>
      </c>
      <c r="G159" s="14">
        <f t="shared" si="8"/>
        <v>7700.4</v>
      </c>
      <c r="K159" s="87">
        <f t="shared" si="9"/>
        <v>7379.5499999999993</v>
      </c>
      <c r="L159" s="87">
        <f t="shared" si="10"/>
        <v>8855.4599999999991</v>
      </c>
    </row>
    <row r="160" spans="1:12" ht="15.6">
      <c r="A160" s="36">
        <v>28</v>
      </c>
      <c r="B160" s="43"/>
      <c r="C160" s="46" t="s">
        <v>302</v>
      </c>
      <c r="D160" s="49" t="s">
        <v>303</v>
      </c>
      <c r="E160" s="49"/>
      <c r="F160" s="84">
        <f>ROUND('[1]Прайс общий'!E160*$H$9,0)</f>
        <v>3636</v>
      </c>
      <c r="G160" s="14">
        <f t="shared" si="8"/>
        <v>4363.2</v>
      </c>
      <c r="K160" s="87">
        <f t="shared" si="9"/>
        <v>4181.3999999999996</v>
      </c>
      <c r="L160" s="87">
        <f t="shared" si="10"/>
        <v>5017.6799999999994</v>
      </c>
    </row>
    <row r="161" spans="1:12" ht="15.6">
      <c r="A161" s="40">
        <v>29</v>
      </c>
      <c r="B161" s="43"/>
      <c r="C161" s="46" t="s">
        <v>304</v>
      </c>
      <c r="D161" s="49" t="s">
        <v>305</v>
      </c>
      <c r="E161" s="49"/>
      <c r="F161" s="84">
        <f>ROUND('[1]Прайс общий'!E161*$H$9,0)</f>
        <v>3537</v>
      </c>
      <c r="G161" s="14">
        <f t="shared" si="8"/>
        <v>4244.3999999999996</v>
      </c>
      <c r="K161" s="87">
        <f t="shared" si="9"/>
        <v>4067.5499999999997</v>
      </c>
      <c r="L161" s="87">
        <f t="shared" si="10"/>
        <v>4881.0599999999995</v>
      </c>
    </row>
    <row r="162" spans="1:12" ht="15.6">
      <c r="A162" s="40">
        <v>30</v>
      </c>
      <c r="B162" s="43"/>
      <c r="C162" s="48" t="s">
        <v>306</v>
      </c>
      <c r="D162" s="45" t="s">
        <v>307</v>
      </c>
      <c r="E162" s="45"/>
      <c r="F162" s="84">
        <f>ROUND('[1]Прайс общий'!E162*$H$9,0)</f>
        <v>140736</v>
      </c>
      <c r="G162" s="14">
        <f t="shared" si="8"/>
        <v>168883.19999999998</v>
      </c>
      <c r="K162" s="87">
        <f t="shared" si="9"/>
        <v>161846.39999999999</v>
      </c>
      <c r="L162" s="87">
        <f t="shared" si="10"/>
        <v>194215.67999999999</v>
      </c>
    </row>
    <row r="163" spans="1:12" ht="15.6">
      <c r="A163" s="36">
        <v>31</v>
      </c>
      <c r="B163" s="43"/>
      <c r="C163" s="48" t="s">
        <v>308</v>
      </c>
      <c r="D163" s="45" t="s">
        <v>309</v>
      </c>
      <c r="E163" s="45"/>
      <c r="F163" s="84">
        <f>ROUND('[1]Прайс общий'!E163*$H$9,0)</f>
        <v>756</v>
      </c>
      <c r="G163" s="14">
        <f t="shared" si="8"/>
        <v>907.19999999999993</v>
      </c>
      <c r="K163" s="87">
        <f t="shared" si="9"/>
        <v>869.4</v>
      </c>
      <c r="L163" s="87">
        <f t="shared" si="10"/>
        <v>1043.28</v>
      </c>
    </row>
    <row r="164" spans="1:12" ht="15.6">
      <c r="A164" s="40">
        <v>32</v>
      </c>
      <c r="B164" s="43"/>
      <c r="C164" s="48" t="s">
        <v>310</v>
      </c>
      <c r="D164" s="45" t="s">
        <v>311</v>
      </c>
      <c r="E164" s="45"/>
      <c r="F164" s="84">
        <f>ROUND('[1]Прайс общий'!E164*$H$9,0)</f>
        <v>467</v>
      </c>
      <c r="G164" s="14">
        <f t="shared" si="8"/>
        <v>560.4</v>
      </c>
      <c r="K164" s="87">
        <f t="shared" si="9"/>
        <v>537.04999999999995</v>
      </c>
      <c r="L164" s="87">
        <f t="shared" si="10"/>
        <v>644.45999999999992</v>
      </c>
    </row>
    <row r="165" spans="1:12" ht="15.6">
      <c r="A165" s="40">
        <v>33</v>
      </c>
      <c r="B165" s="43"/>
      <c r="C165" s="48" t="s">
        <v>312</v>
      </c>
      <c r="D165" s="45" t="s">
        <v>61</v>
      </c>
      <c r="E165" s="45"/>
      <c r="F165" s="84">
        <f>ROUND('[1]Прайс общий'!E165*$H$9,0)</f>
        <v>854</v>
      </c>
      <c r="G165" s="14">
        <f t="shared" si="8"/>
        <v>1024.8</v>
      </c>
      <c r="K165" s="87">
        <f t="shared" si="9"/>
        <v>982.09999999999991</v>
      </c>
      <c r="L165" s="87">
        <f t="shared" si="10"/>
        <v>1178.5199999999998</v>
      </c>
    </row>
    <row r="166" spans="1:12" ht="15.6">
      <c r="A166" s="36">
        <v>34</v>
      </c>
      <c r="B166" s="43"/>
      <c r="C166" s="48" t="s">
        <v>313</v>
      </c>
      <c r="D166" s="45" t="s">
        <v>21</v>
      </c>
      <c r="E166" s="45"/>
      <c r="F166" s="84">
        <f>ROUND('[1]Прайс общий'!E166*$H$9,0)</f>
        <v>1966</v>
      </c>
      <c r="G166" s="14">
        <f t="shared" si="8"/>
        <v>2359.1999999999998</v>
      </c>
      <c r="K166" s="87">
        <f t="shared" si="9"/>
        <v>2260.8999999999996</v>
      </c>
      <c r="L166" s="87">
        <f t="shared" si="10"/>
        <v>2713.0799999999995</v>
      </c>
    </row>
    <row r="167" spans="1:12" ht="15.6">
      <c r="A167" s="40">
        <v>35</v>
      </c>
      <c r="B167" s="43"/>
      <c r="C167" s="48" t="s">
        <v>314</v>
      </c>
      <c r="D167" s="49" t="s">
        <v>315</v>
      </c>
      <c r="E167" s="49"/>
      <c r="F167" s="84">
        <f>ROUND('[1]Прайс общий'!E167*$H$9,0)</f>
        <v>9657</v>
      </c>
      <c r="G167" s="14">
        <f t="shared" si="8"/>
        <v>11588.4</v>
      </c>
      <c r="K167" s="87">
        <f t="shared" si="9"/>
        <v>11105.55</v>
      </c>
      <c r="L167" s="87">
        <f t="shared" si="10"/>
        <v>13326.659999999998</v>
      </c>
    </row>
    <row r="168" spans="1:12" ht="16.2">
      <c r="A168" s="107" t="s">
        <v>316</v>
      </c>
      <c r="B168" s="107"/>
      <c r="C168" s="107"/>
      <c r="D168" s="107"/>
      <c r="E168" s="107"/>
      <c r="F168" s="107"/>
      <c r="G168" s="107"/>
      <c r="K168" s="87">
        <f t="shared" si="9"/>
        <v>0</v>
      </c>
      <c r="L168" s="87">
        <f t="shared" si="10"/>
        <v>0</v>
      </c>
    </row>
    <row r="169" spans="1:12" ht="15.6">
      <c r="A169" s="50">
        <v>1</v>
      </c>
      <c r="B169" s="20"/>
      <c r="C169" s="20" t="s">
        <v>317</v>
      </c>
      <c r="D169" s="51" t="s">
        <v>196</v>
      </c>
      <c r="E169" s="51"/>
      <c r="F169" s="84">
        <f>ROUND('[1]Прайс общий'!E169*$H$9,0)</f>
        <v>219</v>
      </c>
      <c r="G169" s="14">
        <f t="shared" ref="G169:G232" si="11">F169*$H$10</f>
        <v>262.8</v>
      </c>
      <c r="K169" s="87">
        <f t="shared" si="9"/>
        <v>251.85</v>
      </c>
      <c r="L169" s="87">
        <f t="shared" si="10"/>
        <v>302.21999999999997</v>
      </c>
    </row>
    <row r="170" spans="1:12" ht="15.6">
      <c r="A170" s="50">
        <v>2</v>
      </c>
      <c r="B170" s="20"/>
      <c r="C170" s="20" t="s">
        <v>318</v>
      </c>
      <c r="D170" s="51" t="s">
        <v>196</v>
      </c>
      <c r="E170" s="51"/>
      <c r="F170" s="84">
        <f>ROUND('[1]Прайс общий'!E170*$H$9,0)</f>
        <v>219</v>
      </c>
      <c r="G170" s="14">
        <f t="shared" si="11"/>
        <v>262.8</v>
      </c>
      <c r="K170" s="87">
        <f t="shared" si="9"/>
        <v>251.85</v>
      </c>
      <c r="L170" s="87">
        <f t="shared" si="10"/>
        <v>302.21999999999997</v>
      </c>
    </row>
    <row r="171" spans="1:12" ht="15.6">
      <c r="A171" s="50">
        <v>3</v>
      </c>
      <c r="B171" s="20"/>
      <c r="C171" s="20" t="s">
        <v>319</v>
      </c>
      <c r="D171" s="51" t="s">
        <v>320</v>
      </c>
      <c r="E171" s="51"/>
      <c r="F171" s="84">
        <f>ROUND('[1]Прайс общий'!E171*$H$9,0)</f>
        <v>10520</v>
      </c>
      <c r="G171" s="14">
        <f t="shared" si="11"/>
        <v>12624</v>
      </c>
      <c r="K171" s="87">
        <f t="shared" si="9"/>
        <v>12097.999999999998</v>
      </c>
      <c r="L171" s="87">
        <f t="shared" si="10"/>
        <v>14517.599999999997</v>
      </c>
    </row>
    <row r="172" spans="1:12" ht="15.6">
      <c r="A172" s="50">
        <v>4</v>
      </c>
      <c r="B172" s="20"/>
      <c r="C172" s="20" t="s">
        <v>321</v>
      </c>
      <c r="D172" s="51" t="s">
        <v>322</v>
      </c>
      <c r="E172" s="51"/>
      <c r="F172" s="84">
        <f>ROUND('[1]Прайс общий'!E172*$H$9,0)</f>
        <v>99</v>
      </c>
      <c r="G172" s="14">
        <f t="shared" si="11"/>
        <v>118.8</v>
      </c>
      <c r="K172" s="87">
        <f t="shared" si="9"/>
        <v>113.85</v>
      </c>
      <c r="L172" s="87">
        <f t="shared" si="10"/>
        <v>136.61999999999998</v>
      </c>
    </row>
    <row r="173" spans="1:12" ht="15.6">
      <c r="A173" s="50">
        <v>5</v>
      </c>
      <c r="B173" s="20"/>
      <c r="C173" s="20" t="s">
        <v>323</v>
      </c>
      <c r="D173" s="51" t="s">
        <v>270</v>
      </c>
      <c r="E173" s="51"/>
      <c r="F173" s="84">
        <f>ROUND('[1]Прайс общий'!E173*$H$9,0)</f>
        <v>259</v>
      </c>
      <c r="G173" s="14">
        <f t="shared" si="11"/>
        <v>310.8</v>
      </c>
      <c r="K173" s="87">
        <f t="shared" si="9"/>
        <v>297.84999999999997</v>
      </c>
      <c r="L173" s="87">
        <f t="shared" si="10"/>
        <v>357.41999999999996</v>
      </c>
    </row>
    <row r="174" spans="1:12" ht="15.6">
      <c r="A174" s="50">
        <v>6</v>
      </c>
      <c r="B174" s="20" t="s">
        <v>324</v>
      </c>
      <c r="C174" s="20" t="s">
        <v>325</v>
      </c>
      <c r="D174" s="51" t="s">
        <v>61</v>
      </c>
      <c r="E174" s="51"/>
      <c r="F174" s="84">
        <f>ROUND('[1]Прайс общий'!E174*$H$9,0)</f>
        <v>288</v>
      </c>
      <c r="G174" s="14">
        <f t="shared" si="11"/>
        <v>345.59999999999997</v>
      </c>
      <c r="K174" s="87">
        <f t="shared" si="9"/>
        <v>331.2</v>
      </c>
      <c r="L174" s="87">
        <f t="shared" si="10"/>
        <v>397.44</v>
      </c>
    </row>
    <row r="175" spans="1:12" ht="15.6">
      <c r="A175" s="50">
        <v>7</v>
      </c>
      <c r="B175" s="20" t="s">
        <v>326</v>
      </c>
      <c r="C175" s="20" t="s">
        <v>327</v>
      </c>
      <c r="D175" s="51" t="s">
        <v>328</v>
      </c>
      <c r="E175" s="51"/>
      <c r="F175" s="84">
        <f>ROUND('[1]Прайс общий'!E175*$H$9,0)</f>
        <v>269</v>
      </c>
      <c r="G175" s="14">
        <f t="shared" si="11"/>
        <v>322.8</v>
      </c>
      <c r="K175" s="87">
        <f t="shared" si="9"/>
        <v>309.34999999999997</v>
      </c>
      <c r="L175" s="87">
        <f t="shared" si="10"/>
        <v>371.21999999999997</v>
      </c>
    </row>
    <row r="176" spans="1:12" ht="15.6">
      <c r="A176" s="50">
        <v>8</v>
      </c>
      <c r="B176" s="52" t="s">
        <v>329</v>
      </c>
      <c r="C176" s="20" t="s">
        <v>330</v>
      </c>
      <c r="D176" s="51" t="s">
        <v>322</v>
      </c>
      <c r="E176" s="51"/>
      <c r="F176" s="84">
        <f>ROUND('[1]Прайс общий'!E176*$H$9,0)</f>
        <v>219</v>
      </c>
      <c r="G176" s="14">
        <f t="shared" si="11"/>
        <v>262.8</v>
      </c>
      <c r="K176" s="87">
        <f t="shared" si="9"/>
        <v>251.85</v>
      </c>
      <c r="L176" s="87">
        <f t="shared" si="10"/>
        <v>302.21999999999997</v>
      </c>
    </row>
    <row r="177" spans="1:12" ht="15.6">
      <c r="A177" s="50">
        <v>9</v>
      </c>
      <c r="B177" s="20" t="s">
        <v>331</v>
      </c>
      <c r="C177" s="20" t="s">
        <v>332</v>
      </c>
      <c r="D177" s="51" t="s">
        <v>333</v>
      </c>
      <c r="E177" s="51"/>
      <c r="F177" s="84">
        <f>ROUND('[1]Прайс общий'!E177*$H$9,0)</f>
        <v>10561</v>
      </c>
      <c r="G177" s="14">
        <f t="shared" si="11"/>
        <v>12673.199999999999</v>
      </c>
      <c r="K177" s="87">
        <f t="shared" si="9"/>
        <v>12145.15</v>
      </c>
      <c r="L177" s="87">
        <f t="shared" si="10"/>
        <v>14574.179999999998</v>
      </c>
    </row>
    <row r="178" spans="1:12" ht="15.6">
      <c r="A178" s="50">
        <v>10</v>
      </c>
      <c r="B178" s="20"/>
      <c r="C178" s="20" t="s">
        <v>334</v>
      </c>
      <c r="D178" s="51" t="s">
        <v>335</v>
      </c>
      <c r="E178" s="51"/>
      <c r="F178" s="84">
        <f>ROUND('[1]Прайс общий'!E178*$H$9,0)</f>
        <v>10561</v>
      </c>
      <c r="G178" s="14">
        <f t="shared" si="11"/>
        <v>12673.199999999999</v>
      </c>
      <c r="K178" s="87">
        <f t="shared" si="9"/>
        <v>12145.15</v>
      </c>
      <c r="L178" s="87">
        <f t="shared" si="10"/>
        <v>14574.179999999998</v>
      </c>
    </row>
    <row r="179" spans="1:12" ht="15.6">
      <c r="A179" s="50">
        <v>11</v>
      </c>
      <c r="B179" s="20" t="s">
        <v>336</v>
      </c>
      <c r="C179" s="20" t="s">
        <v>337</v>
      </c>
      <c r="D179" s="51" t="s">
        <v>338</v>
      </c>
      <c r="E179" s="51"/>
      <c r="F179" s="84">
        <f>ROUND('[1]Прайс общий'!E179*$H$9,0)</f>
        <v>63978</v>
      </c>
      <c r="G179" s="14">
        <f t="shared" si="11"/>
        <v>76773.599999999991</v>
      </c>
      <c r="K179" s="87">
        <f t="shared" si="9"/>
        <v>73574.7</v>
      </c>
      <c r="L179" s="87">
        <f t="shared" si="10"/>
        <v>88289.64</v>
      </c>
    </row>
    <row r="180" spans="1:12" ht="15.6">
      <c r="A180" s="50">
        <v>12</v>
      </c>
      <c r="B180" s="20"/>
      <c r="C180" s="20" t="s">
        <v>339</v>
      </c>
      <c r="D180" s="51" t="s">
        <v>340</v>
      </c>
      <c r="E180" s="51"/>
      <c r="F180" s="84">
        <f>ROUND('[1]Прайс общий'!E180*$H$9,0)</f>
        <v>110</v>
      </c>
      <c r="G180" s="14">
        <f t="shared" si="11"/>
        <v>132</v>
      </c>
      <c r="K180" s="87">
        <f t="shared" si="9"/>
        <v>126.49999999999999</v>
      </c>
      <c r="L180" s="87">
        <f t="shared" si="10"/>
        <v>151.79999999999998</v>
      </c>
    </row>
    <row r="181" spans="1:12" ht="15.6">
      <c r="A181" s="50">
        <v>13</v>
      </c>
      <c r="B181" s="20" t="s">
        <v>341</v>
      </c>
      <c r="C181" s="20" t="s">
        <v>342</v>
      </c>
      <c r="D181" s="51" t="s">
        <v>343</v>
      </c>
      <c r="E181" s="51"/>
      <c r="F181" s="84">
        <f>ROUND('[1]Прайс общий'!E181*$H$9,0)</f>
        <v>1819</v>
      </c>
      <c r="G181" s="14">
        <f t="shared" si="11"/>
        <v>2182.7999999999997</v>
      </c>
      <c r="K181" s="87">
        <f t="shared" si="9"/>
        <v>2091.85</v>
      </c>
      <c r="L181" s="87">
        <f t="shared" si="10"/>
        <v>2510.2199999999998</v>
      </c>
    </row>
    <row r="182" spans="1:12" ht="15.6">
      <c r="A182" s="50">
        <v>14</v>
      </c>
      <c r="B182" s="53" t="s">
        <v>344</v>
      </c>
      <c r="C182" s="20" t="s">
        <v>345</v>
      </c>
      <c r="D182" s="51" t="s">
        <v>346</v>
      </c>
      <c r="E182" s="51"/>
      <c r="F182" s="84">
        <f>ROUND('[1]Прайс общий'!E182*$H$9,0)</f>
        <v>8553</v>
      </c>
      <c r="G182" s="14">
        <f t="shared" si="11"/>
        <v>10263.6</v>
      </c>
      <c r="K182" s="87">
        <f t="shared" si="9"/>
        <v>9835.9499999999989</v>
      </c>
      <c r="L182" s="87">
        <f t="shared" si="10"/>
        <v>11803.139999999998</v>
      </c>
    </row>
    <row r="183" spans="1:12" ht="15.6">
      <c r="A183" s="50">
        <v>15</v>
      </c>
      <c r="B183" s="53"/>
      <c r="C183" s="20" t="s">
        <v>347</v>
      </c>
      <c r="D183" s="51" t="s">
        <v>348</v>
      </c>
      <c r="E183" s="51"/>
      <c r="F183" s="84">
        <f>ROUND('[1]Прайс общий'!E183*$H$9,0)</f>
        <v>118</v>
      </c>
      <c r="G183" s="14">
        <f t="shared" si="11"/>
        <v>141.6</v>
      </c>
      <c r="K183" s="87">
        <f t="shared" si="9"/>
        <v>135.69999999999999</v>
      </c>
      <c r="L183" s="87">
        <f t="shared" si="10"/>
        <v>162.83999999999997</v>
      </c>
    </row>
    <row r="184" spans="1:12" ht="15.6">
      <c r="A184" s="50">
        <v>16</v>
      </c>
      <c r="B184" s="20" t="s">
        <v>349</v>
      </c>
      <c r="C184" s="20" t="s">
        <v>350</v>
      </c>
      <c r="D184" s="51" t="s">
        <v>351</v>
      </c>
      <c r="E184" s="51"/>
      <c r="F184" s="84">
        <f>ROUND('[1]Прайс общий'!E184*$H$9,0)</f>
        <v>12807</v>
      </c>
      <c r="G184" s="14">
        <f t="shared" si="11"/>
        <v>15368.4</v>
      </c>
      <c r="K184" s="87">
        <f t="shared" si="9"/>
        <v>14728.05</v>
      </c>
      <c r="L184" s="87">
        <f t="shared" si="10"/>
        <v>17673.66</v>
      </c>
    </row>
    <row r="185" spans="1:12" ht="15.6">
      <c r="A185" s="50">
        <v>17</v>
      </c>
      <c r="B185" s="20" t="s">
        <v>352</v>
      </c>
      <c r="C185" s="20" t="s">
        <v>353</v>
      </c>
      <c r="D185" s="51" t="s">
        <v>354</v>
      </c>
      <c r="E185" s="51"/>
      <c r="F185" s="84">
        <f>ROUND('[1]Прайс общий'!E185*$H$9,0)</f>
        <v>1966</v>
      </c>
      <c r="G185" s="14">
        <f t="shared" si="11"/>
        <v>2359.1999999999998</v>
      </c>
      <c r="K185" s="87">
        <f t="shared" si="9"/>
        <v>2260.8999999999996</v>
      </c>
      <c r="L185" s="87">
        <f t="shared" si="10"/>
        <v>2713.0799999999995</v>
      </c>
    </row>
    <row r="186" spans="1:12" ht="15.6">
      <c r="A186" s="50">
        <v>18</v>
      </c>
      <c r="B186" s="20"/>
      <c r="C186" s="20" t="s">
        <v>355</v>
      </c>
      <c r="D186" s="51" t="s">
        <v>356</v>
      </c>
      <c r="E186" s="51"/>
      <c r="F186" s="84">
        <f>ROUND('[1]Прайс общий'!E186*$H$9,0)</f>
        <v>12569</v>
      </c>
      <c r="G186" s="14">
        <f t="shared" si="11"/>
        <v>15082.8</v>
      </c>
      <c r="K186" s="87">
        <f t="shared" si="9"/>
        <v>14454.349999999999</v>
      </c>
      <c r="L186" s="87">
        <f t="shared" si="10"/>
        <v>17345.219999999998</v>
      </c>
    </row>
    <row r="187" spans="1:12" ht="15.6">
      <c r="A187" s="50">
        <v>19</v>
      </c>
      <c r="B187" s="20" t="s">
        <v>357</v>
      </c>
      <c r="C187" s="20" t="s">
        <v>358</v>
      </c>
      <c r="D187" s="51" t="s">
        <v>359</v>
      </c>
      <c r="E187" s="51"/>
      <c r="F187" s="84">
        <f>ROUND('[1]Прайс общий'!E187*$H$9,0)</f>
        <v>2197</v>
      </c>
      <c r="G187" s="14">
        <f t="shared" si="11"/>
        <v>2636.4</v>
      </c>
      <c r="K187" s="87">
        <f t="shared" si="9"/>
        <v>2526.5499999999997</v>
      </c>
      <c r="L187" s="87">
        <f t="shared" si="10"/>
        <v>3031.8599999999997</v>
      </c>
    </row>
    <row r="188" spans="1:12" ht="15.6">
      <c r="A188" s="50">
        <v>20</v>
      </c>
      <c r="B188" s="20" t="s">
        <v>360</v>
      </c>
      <c r="C188" s="20" t="s">
        <v>361</v>
      </c>
      <c r="D188" s="51" t="s">
        <v>359</v>
      </c>
      <c r="E188" s="51"/>
      <c r="F188" s="84">
        <f>ROUND('[1]Прайс общий'!E188*$H$9,0)</f>
        <v>2792</v>
      </c>
      <c r="G188" s="14">
        <f t="shared" si="11"/>
        <v>3350.4</v>
      </c>
      <c r="K188" s="87">
        <f t="shared" si="9"/>
        <v>3210.7999999999997</v>
      </c>
      <c r="L188" s="87">
        <f t="shared" si="10"/>
        <v>3852.9599999999996</v>
      </c>
    </row>
    <row r="189" spans="1:12" ht="15.6">
      <c r="A189" s="50">
        <v>21</v>
      </c>
      <c r="B189" s="20"/>
      <c r="C189" s="20" t="s">
        <v>362</v>
      </c>
      <c r="D189" s="51" t="s">
        <v>363</v>
      </c>
      <c r="E189" s="51"/>
      <c r="F189" s="84">
        <f>ROUND('[1]Прайс общий'!E189*$H$9,0)</f>
        <v>23536</v>
      </c>
      <c r="G189" s="14">
        <f t="shared" si="11"/>
        <v>28243.200000000001</v>
      </c>
      <c r="K189" s="87">
        <f t="shared" si="9"/>
        <v>27066.399999999998</v>
      </c>
      <c r="L189" s="87">
        <f t="shared" si="10"/>
        <v>32479.679999999997</v>
      </c>
    </row>
    <row r="190" spans="1:12" ht="15.6">
      <c r="A190" s="50">
        <v>22</v>
      </c>
      <c r="B190" s="52" t="s">
        <v>364</v>
      </c>
      <c r="C190" s="20" t="s">
        <v>365</v>
      </c>
      <c r="D190" s="51" t="s">
        <v>27</v>
      </c>
      <c r="E190" s="51"/>
      <c r="F190" s="84">
        <f>ROUND('[1]Прайс общий'!E190*$H$9,0)</f>
        <v>3139</v>
      </c>
      <c r="G190" s="14">
        <f t="shared" si="11"/>
        <v>3766.7999999999997</v>
      </c>
      <c r="K190" s="87">
        <f t="shared" si="9"/>
        <v>3609.85</v>
      </c>
      <c r="L190" s="87">
        <f t="shared" si="10"/>
        <v>4331.82</v>
      </c>
    </row>
    <row r="191" spans="1:12" ht="15.6">
      <c r="A191" s="50">
        <v>23</v>
      </c>
      <c r="B191" s="20" t="s">
        <v>366</v>
      </c>
      <c r="C191" s="20" t="s">
        <v>367</v>
      </c>
      <c r="D191" s="51" t="s">
        <v>368</v>
      </c>
      <c r="E191" s="51"/>
      <c r="F191" s="84">
        <f>ROUND('[1]Прайс общий'!E191*$H$9,0)</f>
        <v>11275</v>
      </c>
      <c r="G191" s="14">
        <f t="shared" si="11"/>
        <v>13530</v>
      </c>
      <c r="K191" s="87">
        <f t="shared" si="9"/>
        <v>12966.249999999998</v>
      </c>
      <c r="L191" s="87">
        <f t="shared" si="10"/>
        <v>15559.499999999996</v>
      </c>
    </row>
    <row r="192" spans="1:12" ht="15.6">
      <c r="A192" s="50">
        <v>24</v>
      </c>
      <c r="B192" s="20" t="s">
        <v>369</v>
      </c>
      <c r="C192" s="20" t="s">
        <v>370</v>
      </c>
      <c r="D192" s="51" t="s">
        <v>61</v>
      </c>
      <c r="E192" s="51"/>
      <c r="F192" s="84">
        <f>ROUND('[1]Прайс общий'!E192*$H$9,0)</f>
        <v>288</v>
      </c>
      <c r="G192" s="14">
        <f t="shared" si="11"/>
        <v>345.59999999999997</v>
      </c>
      <c r="K192" s="87">
        <f t="shared" si="9"/>
        <v>331.2</v>
      </c>
      <c r="L192" s="87">
        <f t="shared" si="10"/>
        <v>397.44</v>
      </c>
    </row>
    <row r="193" spans="1:12" ht="15.6">
      <c r="A193" s="50">
        <v>25</v>
      </c>
      <c r="B193" s="20" t="s">
        <v>371</v>
      </c>
      <c r="C193" s="20" t="s">
        <v>372</v>
      </c>
      <c r="D193" s="51" t="s">
        <v>373</v>
      </c>
      <c r="E193" s="51"/>
      <c r="F193" s="84">
        <f>ROUND('[1]Прайс общий'!E193*$H$9,0)</f>
        <v>2513</v>
      </c>
      <c r="G193" s="14">
        <f t="shared" si="11"/>
        <v>3015.6</v>
      </c>
      <c r="K193" s="87">
        <f t="shared" si="9"/>
        <v>2889.95</v>
      </c>
      <c r="L193" s="87">
        <f t="shared" si="10"/>
        <v>3467.9399999999996</v>
      </c>
    </row>
    <row r="194" spans="1:12" ht="15.6">
      <c r="A194" s="50">
        <v>26</v>
      </c>
      <c r="B194" s="52" t="s">
        <v>374</v>
      </c>
      <c r="C194" s="20" t="s">
        <v>375</v>
      </c>
      <c r="D194" s="51" t="s">
        <v>376</v>
      </c>
      <c r="E194" s="51"/>
      <c r="F194" s="84">
        <f>ROUND('[1]Прайс общий'!E194*$H$9,0)</f>
        <v>722</v>
      </c>
      <c r="G194" s="14">
        <f t="shared" si="11"/>
        <v>866.4</v>
      </c>
      <c r="K194" s="87">
        <f t="shared" si="9"/>
        <v>830.3</v>
      </c>
      <c r="L194" s="87">
        <f t="shared" si="10"/>
        <v>996.3599999999999</v>
      </c>
    </row>
    <row r="195" spans="1:12" ht="15.6">
      <c r="A195" s="50">
        <v>27</v>
      </c>
      <c r="B195" s="20" t="s">
        <v>377</v>
      </c>
      <c r="C195" s="20" t="s">
        <v>378</v>
      </c>
      <c r="D195" s="51" t="s">
        <v>61</v>
      </c>
      <c r="E195" s="51"/>
      <c r="F195" s="84">
        <f>ROUND('[1]Прайс общий'!E195*$H$9,0)</f>
        <v>118</v>
      </c>
      <c r="G195" s="14">
        <f t="shared" si="11"/>
        <v>141.6</v>
      </c>
      <c r="K195" s="87">
        <f t="shared" si="9"/>
        <v>135.69999999999999</v>
      </c>
      <c r="L195" s="87">
        <f t="shared" si="10"/>
        <v>162.83999999999997</v>
      </c>
    </row>
    <row r="196" spans="1:12" ht="15.6">
      <c r="A196" s="50">
        <v>28</v>
      </c>
      <c r="B196" s="20" t="s">
        <v>379</v>
      </c>
      <c r="C196" s="20" t="s">
        <v>380</v>
      </c>
      <c r="D196" s="51" t="s">
        <v>61</v>
      </c>
      <c r="E196" s="51"/>
      <c r="F196" s="84">
        <f>ROUND('[1]Прайс общий'!E196*$H$9,0)</f>
        <v>139</v>
      </c>
      <c r="G196" s="14">
        <f t="shared" si="11"/>
        <v>166.79999999999998</v>
      </c>
      <c r="K196" s="87">
        <f t="shared" si="9"/>
        <v>159.85</v>
      </c>
      <c r="L196" s="87">
        <f t="shared" si="10"/>
        <v>191.82</v>
      </c>
    </row>
    <row r="197" spans="1:12" ht="15.6">
      <c r="A197" s="50">
        <v>29</v>
      </c>
      <c r="B197" s="20" t="s">
        <v>381</v>
      </c>
      <c r="C197" s="20" t="s">
        <v>382</v>
      </c>
      <c r="D197" s="51" t="s">
        <v>208</v>
      </c>
      <c r="E197" s="51"/>
      <c r="F197" s="84">
        <f>ROUND('[1]Прайс общий'!E197*$H$9,0)</f>
        <v>2862</v>
      </c>
      <c r="G197" s="14">
        <f t="shared" si="11"/>
        <v>3434.4</v>
      </c>
      <c r="K197" s="87">
        <f t="shared" si="9"/>
        <v>3291.2999999999997</v>
      </c>
      <c r="L197" s="87">
        <f t="shared" si="10"/>
        <v>3949.5599999999995</v>
      </c>
    </row>
    <row r="198" spans="1:12" ht="15.6">
      <c r="A198" s="50">
        <v>30</v>
      </c>
      <c r="B198" s="20" t="s">
        <v>383</v>
      </c>
      <c r="C198" s="20" t="s">
        <v>384</v>
      </c>
      <c r="D198" s="51" t="s">
        <v>208</v>
      </c>
      <c r="E198" s="51"/>
      <c r="F198" s="84">
        <f>ROUND('[1]Прайс общий'!E198*$H$9,0)</f>
        <v>2862</v>
      </c>
      <c r="G198" s="14">
        <f t="shared" si="11"/>
        <v>3434.4</v>
      </c>
      <c r="K198" s="87">
        <f t="shared" si="9"/>
        <v>3291.2999999999997</v>
      </c>
      <c r="L198" s="87">
        <f t="shared" si="10"/>
        <v>3949.5599999999995</v>
      </c>
    </row>
    <row r="199" spans="1:12" ht="15.6">
      <c r="A199" s="50">
        <v>31</v>
      </c>
      <c r="B199" s="20" t="s">
        <v>385</v>
      </c>
      <c r="C199" s="20" t="s">
        <v>386</v>
      </c>
      <c r="D199" s="51" t="s">
        <v>387</v>
      </c>
      <c r="E199" s="51"/>
      <c r="F199" s="84">
        <f>ROUND('[1]Прайс общий'!E199*$H$9,0)</f>
        <v>2225</v>
      </c>
      <c r="G199" s="14">
        <f t="shared" si="11"/>
        <v>2670</v>
      </c>
      <c r="K199" s="87">
        <f t="shared" si="9"/>
        <v>2558.75</v>
      </c>
      <c r="L199" s="87">
        <f t="shared" si="10"/>
        <v>3070.5</v>
      </c>
    </row>
    <row r="200" spans="1:12" ht="15.6">
      <c r="A200" s="50">
        <v>32</v>
      </c>
      <c r="B200" s="20"/>
      <c r="C200" s="20" t="s">
        <v>388</v>
      </c>
      <c r="D200" s="51" t="s">
        <v>389</v>
      </c>
      <c r="E200" s="51"/>
      <c r="F200" s="84">
        <f>ROUND('[1]Прайс общий'!E200*$H$9,0)</f>
        <v>1549</v>
      </c>
      <c r="G200" s="14">
        <f t="shared" si="11"/>
        <v>1858.8</v>
      </c>
      <c r="K200" s="87">
        <f t="shared" si="9"/>
        <v>1781.35</v>
      </c>
      <c r="L200" s="87">
        <f t="shared" si="10"/>
        <v>2137.62</v>
      </c>
    </row>
    <row r="201" spans="1:12" ht="15.6">
      <c r="A201" s="50">
        <v>33</v>
      </c>
      <c r="B201" s="20" t="s">
        <v>390</v>
      </c>
      <c r="C201" s="20" t="s">
        <v>391</v>
      </c>
      <c r="D201" s="51" t="s">
        <v>392</v>
      </c>
      <c r="E201" s="51"/>
      <c r="F201" s="84">
        <f>ROUND('[1]Прайс общий'!E201*$H$9,0)</f>
        <v>1362</v>
      </c>
      <c r="G201" s="14">
        <f t="shared" si="11"/>
        <v>1634.3999999999999</v>
      </c>
      <c r="K201" s="87">
        <f t="shared" si="9"/>
        <v>1566.3</v>
      </c>
      <c r="L201" s="87">
        <f t="shared" si="10"/>
        <v>1879.56</v>
      </c>
    </row>
    <row r="202" spans="1:12" ht="15.6">
      <c r="A202" s="50">
        <v>34</v>
      </c>
      <c r="B202" s="20" t="s">
        <v>393</v>
      </c>
      <c r="C202" s="20" t="s">
        <v>394</v>
      </c>
      <c r="D202" s="51" t="s">
        <v>395</v>
      </c>
      <c r="E202" s="51"/>
      <c r="F202" s="84">
        <f>ROUND('[1]Прайс общий'!E202*$H$9,0)</f>
        <v>6041</v>
      </c>
      <c r="G202" s="14">
        <f t="shared" si="11"/>
        <v>7249.2</v>
      </c>
      <c r="K202" s="87">
        <f t="shared" si="9"/>
        <v>6947.15</v>
      </c>
      <c r="L202" s="87">
        <f t="shared" si="10"/>
        <v>8336.58</v>
      </c>
    </row>
    <row r="203" spans="1:12" ht="15.6">
      <c r="A203" s="50">
        <v>35</v>
      </c>
      <c r="B203" s="20" t="s">
        <v>396</v>
      </c>
      <c r="C203" s="20" t="s">
        <v>397</v>
      </c>
      <c r="D203" s="51" t="s">
        <v>398</v>
      </c>
      <c r="E203" s="51"/>
      <c r="F203" s="84">
        <f>ROUND('[1]Прайс общий'!E203*$H$9,0)</f>
        <v>874</v>
      </c>
      <c r="G203" s="14">
        <f t="shared" si="11"/>
        <v>1048.8</v>
      </c>
      <c r="K203" s="87">
        <f t="shared" si="9"/>
        <v>1005.0999999999999</v>
      </c>
      <c r="L203" s="87">
        <f t="shared" si="10"/>
        <v>1206.1199999999999</v>
      </c>
    </row>
    <row r="204" spans="1:12" ht="15.6">
      <c r="A204" s="50">
        <v>36</v>
      </c>
      <c r="B204" s="20" t="s">
        <v>399</v>
      </c>
      <c r="C204" s="20" t="s">
        <v>400</v>
      </c>
      <c r="D204" s="51" t="s">
        <v>61</v>
      </c>
      <c r="E204" s="51"/>
      <c r="F204" s="84">
        <f>ROUND('[1]Прайс общий'!E204*$H$9,0)</f>
        <v>1192</v>
      </c>
      <c r="G204" s="14">
        <f t="shared" si="11"/>
        <v>1430.3999999999999</v>
      </c>
      <c r="K204" s="87">
        <f t="shared" si="9"/>
        <v>1370.8</v>
      </c>
      <c r="L204" s="87">
        <f t="shared" si="10"/>
        <v>1644.9599999999998</v>
      </c>
    </row>
    <row r="205" spans="1:12" ht="15.6">
      <c r="A205" s="50">
        <v>37</v>
      </c>
      <c r="B205" s="20" t="s">
        <v>401</v>
      </c>
      <c r="C205" s="20" t="s">
        <v>402</v>
      </c>
      <c r="D205" s="51" t="s">
        <v>276</v>
      </c>
      <c r="E205" s="51"/>
      <c r="F205" s="84">
        <f>ROUND('[1]Прайс общий'!E205*$H$9,0)</f>
        <v>259</v>
      </c>
      <c r="G205" s="14">
        <f t="shared" si="11"/>
        <v>310.8</v>
      </c>
      <c r="K205" s="87">
        <f t="shared" ref="K205:K268" si="12">F205*1.15</f>
        <v>297.84999999999997</v>
      </c>
      <c r="L205" s="87">
        <f t="shared" si="10"/>
        <v>357.41999999999996</v>
      </c>
    </row>
    <row r="206" spans="1:12" ht="15.6">
      <c r="A206" s="50">
        <v>38</v>
      </c>
      <c r="B206" s="20" t="s">
        <v>403</v>
      </c>
      <c r="C206" s="20" t="s">
        <v>404</v>
      </c>
      <c r="D206" s="51" t="s">
        <v>61</v>
      </c>
      <c r="E206" s="51"/>
      <c r="F206" s="84">
        <f>ROUND('[1]Прайс общий'!E206*$H$9,0)</f>
        <v>271</v>
      </c>
      <c r="G206" s="14">
        <f t="shared" si="11"/>
        <v>325.2</v>
      </c>
      <c r="K206" s="87">
        <f t="shared" si="12"/>
        <v>311.64999999999998</v>
      </c>
      <c r="L206" s="87">
        <f t="shared" ref="L206:L269" si="13">K206*1.2</f>
        <v>373.97999999999996</v>
      </c>
    </row>
    <row r="207" spans="1:12" ht="15.6">
      <c r="A207" s="50">
        <v>39</v>
      </c>
      <c r="B207" s="20" t="s">
        <v>405</v>
      </c>
      <c r="C207" s="20" t="s">
        <v>406</v>
      </c>
      <c r="D207" s="51" t="s">
        <v>407</v>
      </c>
      <c r="E207" s="51"/>
      <c r="F207" s="84">
        <f>ROUND('[1]Прайс общий'!E207*$H$9,0)</f>
        <v>2554</v>
      </c>
      <c r="G207" s="14">
        <f t="shared" si="11"/>
        <v>3064.7999999999997</v>
      </c>
      <c r="K207" s="87">
        <f t="shared" si="12"/>
        <v>2937.1</v>
      </c>
      <c r="L207" s="87">
        <f t="shared" si="13"/>
        <v>3524.52</v>
      </c>
    </row>
    <row r="208" spans="1:12" ht="15.6">
      <c r="A208" s="50">
        <v>40</v>
      </c>
      <c r="B208" s="20"/>
      <c r="C208" s="20" t="s">
        <v>408</v>
      </c>
      <c r="D208" s="51" t="s">
        <v>409</v>
      </c>
      <c r="E208" s="51"/>
      <c r="F208" s="84">
        <f>ROUND('[1]Прайс общий'!E208*$H$9,0)</f>
        <v>369</v>
      </c>
      <c r="G208" s="14">
        <f t="shared" si="11"/>
        <v>442.8</v>
      </c>
      <c r="K208" s="87">
        <f t="shared" si="12"/>
        <v>424.34999999999997</v>
      </c>
      <c r="L208" s="87">
        <f t="shared" si="13"/>
        <v>509.21999999999991</v>
      </c>
    </row>
    <row r="209" spans="1:12" ht="15.6">
      <c r="A209" s="50">
        <v>41</v>
      </c>
      <c r="B209" s="20"/>
      <c r="C209" s="20" t="s">
        <v>410</v>
      </c>
      <c r="D209" s="51" t="s">
        <v>411</v>
      </c>
      <c r="E209" s="51"/>
      <c r="F209" s="84">
        <f>ROUND('[1]Прайс общий'!E209*$H$9,0)</f>
        <v>1073</v>
      </c>
      <c r="G209" s="14">
        <f t="shared" si="11"/>
        <v>1287.5999999999999</v>
      </c>
      <c r="K209" s="87">
        <f t="shared" si="12"/>
        <v>1233.9499999999998</v>
      </c>
      <c r="L209" s="87">
        <f t="shared" si="13"/>
        <v>1480.7399999999998</v>
      </c>
    </row>
    <row r="210" spans="1:12" ht="15.6">
      <c r="A210" s="50">
        <v>42</v>
      </c>
      <c r="B210" s="20"/>
      <c r="C210" s="20" t="s">
        <v>412</v>
      </c>
      <c r="D210" s="51" t="s">
        <v>411</v>
      </c>
      <c r="E210" s="51"/>
      <c r="F210" s="84">
        <f>ROUND('[1]Прайс общий'!E210*$H$9,0)</f>
        <v>1073</v>
      </c>
      <c r="G210" s="14">
        <f t="shared" si="11"/>
        <v>1287.5999999999999</v>
      </c>
      <c r="K210" s="87">
        <f t="shared" si="12"/>
        <v>1233.9499999999998</v>
      </c>
      <c r="L210" s="87">
        <f t="shared" si="13"/>
        <v>1480.7399999999998</v>
      </c>
    </row>
    <row r="211" spans="1:12" ht="15.6">
      <c r="A211" s="50">
        <v>43</v>
      </c>
      <c r="B211" s="20"/>
      <c r="C211" s="20" t="s">
        <v>413</v>
      </c>
      <c r="D211" s="51" t="s">
        <v>296</v>
      </c>
      <c r="E211" s="51"/>
      <c r="F211" s="84">
        <f>ROUND('[1]Прайс общий'!E211*$H$9,0)</f>
        <v>278</v>
      </c>
      <c r="G211" s="14">
        <f t="shared" si="11"/>
        <v>333.59999999999997</v>
      </c>
      <c r="K211" s="87">
        <f t="shared" si="12"/>
        <v>319.7</v>
      </c>
      <c r="L211" s="87">
        <f t="shared" si="13"/>
        <v>383.64</v>
      </c>
    </row>
    <row r="212" spans="1:12" ht="15.6">
      <c r="A212" s="50">
        <v>44</v>
      </c>
      <c r="B212" s="20" t="s">
        <v>414</v>
      </c>
      <c r="C212" s="20" t="s">
        <v>415</v>
      </c>
      <c r="D212" s="51" t="s">
        <v>416</v>
      </c>
      <c r="E212" s="51"/>
      <c r="F212" s="84">
        <f>ROUND('[1]Прайс общий'!E212*$H$9,0)</f>
        <v>99</v>
      </c>
      <c r="G212" s="14">
        <f t="shared" si="11"/>
        <v>118.8</v>
      </c>
      <c r="K212" s="87">
        <f t="shared" si="12"/>
        <v>113.85</v>
      </c>
      <c r="L212" s="87">
        <f t="shared" si="13"/>
        <v>136.61999999999998</v>
      </c>
    </row>
    <row r="213" spans="1:12" ht="15.6">
      <c r="A213" s="50">
        <v>45</v>
      </c>
      <c r="B213" s="20" t="s">
        <v>417</v>
      </c>
      <c r="C213" s="20" t="s">
        <v>418</v>
      </c>
      <c r="D213" s="51" t="s">
        <v>276</v>
      </c>
      <c r="E213" s="51"/>
      <c r="F213" s="84">
        <f>ROUND('[1]Прайс общий'!E213*$H$9,0)</f>
        <v>527</v>
      </c>
      <c r="G213" s="14">
        <f t="shared" si="11"/>
        <v>632.4</v>
      </c>
      <c r="K213" s="87">
        <f t="shared" si="12"/>
        <v>606.04999999999995</v>
      </c>
      <c r="L213" s="87">
        <f t="shared" si="13"/>
        <v>727.25999999999988</v>
      </c>
    </row>
    <row r="214" spans="1:12" ht="15.6">
      <c r="A214" s="50">
        <v>46</v>
      </c>
      <c r="B214" s="20" t="s">
        <v>419</v>
      </c>
      <c r="C214" s="20" t="s">
        <v>420</v>
      </c>
      <c r="D214" s="51" t="s">
        <v>61</v>
      </c>
      <c r="E214" s="51"/>
      <c r="F214" s="84">
        <f>ROUND('[1]Прайс общий'!E214*$H$9,0)</f>
        <v>139</v>
      </c>
      <c r="G214" s="14">
        <f t="shared" si="11"/>
        <v>166.79999999999998</v>
      </c>
      <c r="K214" s="87">
        <f t="shared" si="12"/>
        <v>159.85</v>
      </c>
      <c r="L214" s="87">
        <f t="shared" si="13"/>
        <v>191.82</v>
      </c>
    </row>
    <row r="215" spans="1:12" ht="15.6">
      <c r="A215" s="50">
        <v>47</v>
      </c>
      <c r="B215" s="20" t="s">
        <v>421</v>
      </c>
      <c r="C215" s="20" t="s">
        <v>422</v>
      </c>
      <c r="D215" s="51" t="s">
        <v>296</v>
      </c>
      <c r="E215" s="51"/>
      <c r="F215" s="84">
        <f>ROUND('[1]Прайс общий'!E215*$H$9,0)</f>
        <v>516</v>
      </c>
      <c r="G215" s="14">
        <f t="shared" si="11"/>
        <v>619.19999999999993</v>
      </c>
      <c r="K215" s="87">
        <f t="shared" si="12"/>
        <v>593.4</v>
      </c>
      <c r="L215" s="87">
        <f t="shared" si="13"/>
        <v>712.07999999999993</v>
      </c>
    </row>
    <row r="216" spans="1:12" ht="15.6">
      <c r="A216" s="50">
        <v>48</v>
      </c>
      <c r="B216" s="20" t="s">
        <v>423</v>
      </c>
      <c r="C216" s="20" t="s">
        <v>424</v>
      </c>
      <c r="D216" s="51" t="s">
        <v>61</v>
      </c>
      <c r="E216" s="51"/>
      <c r="F216" s="84">
        <f>ROUND('[1]Прайс общий'!E216*$H$9,0)</f>
        <v>128</v>
      </c>
      <c r="G216" s="14">
        <f t="shared" si="11"/>
        <v>153.6</v>
      </c>
      <c r="K216" s="87">
        <f t="shared" si="12"/>
        <v>147.19999999999999</v>
      </c>
      <c r="L216" s="87">
        <f t="shared" si="13"/>
        <v>176.64</v>
      </c>
    </row>
    <row r="217" spans="1:12" ht="15.6">
      <c r="A217" s="50">
        <v>49</v>
      </c>
      <c r="B217" s="20" t="s">
        <v>425</v>
      </c>
      <c r="C217" s="20" t="s">
        <v>426</v>
      </c>
      <c r="D217" s="51" t="s">
        <v>296</v>
      </c>
      <c r="E217" s="51"/>
      <c r="F217" s="84">
        <f>ROUND('[1]Прайс общий'!E217*$H$9,0)</f>
        <v>278</v>
      </c>
      <c r="G217" s="14">
        <f t="shared" si="11"/>
        <v>333.59999999999997</v>
      </c>
      <c r="K217" s="87">
        <f t="shared" si="12"/>
        <v>319.7</v>
      </c>
      <c r="L217" s="87">
        <f t="shared" si="13"/>
        <v>383.64</v>
      </c>
    </row>
    <row r="218" spans="1:12" ht="15.6">
      <c r="A218" s="50">
        <v>50</v>
      </c>
      <c r="B218" s="20" t="s">
        <v>427</v>
      </c>
      <c r="C218" s="20" t="s">
        <v>428</v>
      </c>
      <c r="D218" s="51" t="s">
        <v>429</v>
      </c>
      <c r="E218" s="51"/>
      <c r="F218" s="84">
        <f>ROUND('[1]Прайс общий'!E218*$H$9,0)</f>
        <v>50</v>
      </c>
      <c r="G218" s="14">
        <f t="shared" si="11"/>
        <v>60</v>
      </c>
      <c r="K218" s="87">
        <f t="shared" si="12"/>
        <v>57.499999999999993</v>
      </c>
      <c r="L218" s="87">
        <f t="shared" si="13"/>
        <v>68.999999999999986</v>
      </c>
    </row>
    <row r="219" spans="1:12" ht="15.6">
      <c r="A219" s="50">
        <v>51</v>
      </c>
      <c r="B219" s="20" t="s">
        <v>430</v>
      </c>
      <c r="C219" s="20" t="s">
        <v>431</v>
      </c>
      <c r="D219" s="51" t="s">
        <v>432</v>
      </c>
      <c r="E219" s="51"/>
      <c r="F219" s="84">
        <f>ROUND('[1]Прайс общий'!E219*$H$9,0)</f>
        <v>369</v>
      </c>
      <c r="G219" s="14">
        <f t="shared" si="11"/>
        <v>442.8</v>
      </c>
      <c r="K219" s="87">
        <f t="shared" si="12"/>
        <v>424.34999999999997</v>
      </c>
      <c r="L219" s="87">
        <f t="shared" si="13"/>
        <v>509.21999999999991</v>
      </c>
    </row>
    <row r="220" spans="1:12" ht="15.6">
      <c r="A220" s="50">
        <v>52</v>
      </c>
      <c r="B220" s="20" t="s">
        <v>433</v>
      </c>
      <c r="C220" s="20" t="s">
        <v>434</v>
      </c>
      <c r="D220" s="51" t="s">
        <v>61</v>
      </c>
      <c r="E220" s="51"/>
      <c r="F220" s="84">
        <f>ROUND('[1]Прайс общий'!E220*$H$9,0)</f>
        <v>179</v>
      </c>
      <c r="G220" s="14">
        <f t="shared" si="11"/>
        <v>214.79999999999998</v>
      </c>
      <c r="K220" s="87">
        <f t="shared" si="12"/>
        <v>205.85</v>
      </c>
      <c r="L220" s="87">
        <f t="shared" si="13"/>
        <v>247.01999999999998</v>
      </c>
    </row>
    <row r="221" spans="1:12" ht="15.6">
      <c r="A221" s="50">
        <v>53</v>
      </c>
      <c r="B221" s="20" t="s">
        <v>435</v>
      </c>
      <c r="C221" s="20" t="s">
        <v>436</v>
      </c>
      <c r="D221" s="51" t="s">
        <v>61</v>
      </c>
      <c r="E221" s="51"/>
      <c r="F221" s="84">
        <f>ROUND('[1]Прайс общий'!E221*$H$9,0)</f>
        <v>189</v>
      </c>
      <c r="G221" s="14">
        <f t="shared" si="11"/>
        <v>226.79999999999998</v>
      </c>
      <c r="K221" s="87">
        <f t="shared" si="12"/>
        <v>217.35</v>
      </c>
      <c r="L221" s="87">
        <f t="shared" si="13"/>
        <v>260.82</v>
      </c>
    </row>
    <row r="222" spans="1:12" ht="15.6">
      <c r="A222" s="50">
        <v>54</v>
      </c>
      <c r="B222" s="20" t="s">
        <v>437</v>
      </c>
      <c r="C222" s="20" t="s">
        <v>438</v>
      </c>
      <c r="D222" s="51" t="s">
        <v>61</v>
      </c>
      <c r="E222" s="51"/>
      <c r="F222" s="84">
        <f>ROUND('[1]Прайс общий'!E222*$H$9,0)</f>
        <v>79</v>
      </c>
      <c r="G222" s="14">
        <f t="shared" si="11"/>
        <v>94.8</v>
      </c>
      <c r="K222" s="87">
        <f t="shared" si="12"/>
        <v>90.85</v>
      </c>
      <c r="L222" s="87">
        <f t="shared" si="13"/>
        <v>109.02</v>
      </c>
    </row>
    <row r="223" spans="1:12" ht="15.6">
      <c r="A223" s="50">
        <v>55</v>
      </c>
      <c r="B223" s="20" t="s">
        <v>439</v>
      </c>
      <c r="C223" s="20" t="s">
        <v>440</v>
      </c>
      <c r="D223" s="51" t="s">
        <v>61</v>
      </c>
      <c r="E223" s="51"/>
      <c r="F223" s="84">
        <f>ROUND('[1]Прайс общий'!E223*$H$9,0)</f>
        <v>79</v>
      </c>
      <c r="G223" s="14">
        <f t="shared" si="11"/>
        <v>94.8</v>
      </c>
      <c r="K223" s="87">
        <f t="shared" si="12"/>
        <v>90.85</v>
      </c>
      <c r="L223" s="87">
        <f t="shared" si="13"/>
        <v>109.02</v>
      </c>
    </row>
    <row r="224" spans="1:12" ht="15.6">
      <c r="A224" s="50">
        <v>56</v>
      </c>
      <c r="B224" s="20" t="s">
        <v>441</v>
      </c>
      <c r="C224" s="20" t="s">
        <v>442</v>
      </c>
      <c r="D224" s="51" t="s">
        <v>61</v>
      </c>
      <c r="E224" s="51"/>
      <c r="F224" s="84">
        <f>ROUND('[1]Прайс общий'!E224*$H$9,0)</f>
        <v>99</v>
      </c>
      <c r="G224" s="14">
        <f t="shared" si="11"/>
        <v>118.8</v>
      </c>
      <c r="K224" s="87">
        <f t="shared" si="12"/>
        <v>113.85</v>
      </c>
      <c r="L224" s="87">
        <f t="shared" si="13"/>
        <v>136.61999999999998</v>
      </c>
    </row>
    <row r="225" spans="1:12" ht="15.6">
      <c r="A225" s="50">
        <v>57</v>
      </c>
      <c r="B225" s="20"/>
      <c r="C225" s="20" t="s">
        <v>443</v>
      </c>
      <c r="D225" s="51" t="s">
        <v>276</v>
      </c>
      <c r="E225" s="51"/>
      <c r="F225" s="84">
        <f>ROUND('[1]Прайс общий'!E225*$H$9,0)</f>
        <v>437</v>
      </c>
      <c r="G225" s="14">
        <f t="shared" si="11"/>
        <v>524.4</v>
      </c>
      <c r="K225" s="87">
        <f t="shared" si="12"/>
        <v>502.54999999999995</v>
      </c>
      <c r="L225" s="87">
        <f t="shared" si="13"/>
        <v>603.05999999999995</v>
      </c>
    </row>
    <row r="226" spans="1:12" ht="15.6">
      <c r="A226" s="50">
        <v>58</v>
      </c>
      <c r="B226" s="20" t="s">
        <v>444</v>
      </c>
      <c r="C226" s="20" t="s">
        <v>445</v>
      </c>
      <c r="D226" s="51" t="s">
        <v>276</v>
      </c>
      <c r="E226" s="51"/>
      <c r="F226" s="84">
        <f>ROUND('[1]Прайс общий'!E226*$H$9,0)</f>
        <v>198</v>
      </c>
      <c r="G226" s="14">
        <f t="shared" si="11"/>
        <v>237.6</v>
      </c>
      <c r="K226" s="87">
        <f t="shared" si="12"/>
        <v>227.7</v>
      </c>
      <c r="L226" s="87">
        <f t="shared" si="13"/>
        <v>273.23999999999995</v>
      </c>
    </row>
    <row r="227" spans="1:12" ht="15.6">
      <c r="A227" s="50">
        <v>59</v>
      </c>
      <c r="B227" s="20"/>
      <c r="C227" s="20" t="s">
        <v>446</v>
      </c>
      <c r="D227" s="51" t="s">
        <v>447</v>
      </c>
      <c r="E227" s="51"/>
      <c r="F227" s="84">
        <f>ROUND('[1]Прайс общий'!E227*$H$9,0)</f>
        <v>934</v>
      </c>
      <c r="G227" s="14">
        <f t="shared" si="11"/>
        <v>1120.8</v>
      </c>
      <c r="K227" s="87">
        <f t="shared" si="12"/>
        <v>1074.0999999999999</v>
      </c>
      <c r="L227" s="87">
        <f t="shared" si="13"/>
        <v>1288.9199999999998</v>
      </c>
    </row>
    <row r="228" spans="1:12" ht="15.6">
      <c r="A228" s="50">
        <v>60</v>
      </c>
      <c r="B228" s="20" t="s">
        <v>448</v>
      </c>
      <c r="C228" s="20" t="s">
        <v>449</v>
      </c>
      <c r="D228" s="51" t="s">
        <v>298</v>
      </c>
      <c r="E228" s="51"/>
      <c r="F228" s="84">
        <f>ROUND('[1]Прайс общий'!E228*$H$9,0)</f>
        <v>964</v>
      </c>
      <c r="G228" s="14">
        <f t="shared" si="11"/>
        <v>1156.8</v>
      </c>
      <c r="K228" s="87">
        <f t="shared" si="12"/>
        <v>1108.5999999999999</v>
      </c>
      <c r="L228" s="87">
        <f t="shared" si="13"/>
        <v>1330.32</v>
      </c>
    </row>
    <row r="229" spans="1:12" ht="15.6">
      <c r="A229" s="50">
        <v>61</v>
      </c>
      <c r="B229" s="20" t="s">
        <v>450</v>
      </c>
      <c r="C229" s="20" t="s">
        <v>451</v>
      </c>
      <c r="D229" s="51" t="s">
        <v>452</v>
      </c>
      <c r="E229" s="51"/>
      <c r="F229" s="84">
        <f>ROUND('[1]Прайс общий'!E229*$H$9,0)</f>
        <v>269</v>
      </c>
      <c r="G229" s="14">
        <f t="shared" si="11"/>
        <v>322.8</v>
      </c>
      <c r="K229" s="87">
        <f t="shared" si="12"/>
        <v>309.34999999999997</v>
      </c>
      <c r="L229" s="87">
        <f t="shared" si="13"/>
        <v>371.21999999999997</v>
      </c>
    </row>
    <row r="230" spans="1:12" ht="15.6">
      <c r="A230" s="50">
        <v>62</v>
      </c>
      <c r="B230" s="20" t="s">
        <v>453</v>
      </c>
      <c r="C230" s="20" t="s">
        <v>454</v>
      </c>
      <c r="D230" s="51" t="s">
        <v>455</v>
      </c>
      <c r="E230" s="51"/>
      <c r="F230" s="84">
        <f>ROUND('[1]Прайс общий'!E230*$H$9,0)</f>
        <v>845</v>
      </c>
      <c r="G230" s="14">
        <f t="shared" si="11"/>
        <v>1014</v>
      </c>
      <c r="K230" s="87">
        <f t="shared" si="12"/>
        <v>971.74999999999989</v>
      </c>
      <c r="L230" s="87">
        <f t="shared" si="13"/>
        <v>1166.0999999999999</v>
      </c>
    </row>
    <row r="231" spans="1:12" ht="15.6">
      <c r="A231" s="50">
        <v>63</v>
      </c>
      <c r="B231" s="20" t="s">
        <v>456</v>
      </c>
      <c r="C231" s="20" t="s">
        <v>457</v>
      </c>
      <c r="D231" s="51" t="s">
        <v>458</v>
      </c>
      <c r="E231" s="51"/>
      <c r="F231" s="84">
        <f>ROUND('[1]Прайс общий'!E231*$H$9,0)</f>
        <v>793</v>
      </c>
      <c r="G231" s="14">
        <f t="shared" si="11"/>
        <v>951.59999999999991</v>
      </c>
      <c r="K231" s="87">
        <f t="shared" si="12"/>
        <v>911.94999999999993</v>
      </c>
      <c r="L231" s="87">
        <f t="shared" si="13"/>
        <v>1094.3399999999999</v>
      </c>
    </row>
    <row r="232" spans="1:12" ht="15.6">
      <c r="A232" s="50">
        <v>64</v>
      </c>
      <c r="B232" s="20" t="s">
        <v>459</v>
      </c>
      <c r="C232" s="20" t="s">
        <v>460</v>
      </c>
      <c r="D232" s="51" t="s">
        <v>461</v>
      </c>
      <c r="E232" s="51"/>
      <c r="F232" s="84">
        <f>ROUND('[1]Прайс общий'!E232*$H$9,0)</f>
        <v>3069</v>
      </c>
      <c r="G232" s="14">
        <f t="shared" si="11"/>
        <v>3682.7999999999997</v>
      </c>
      <c r="K232" s="87">
        <f t="shared" si="12"/>
        <v>3529.35</v>
      </c>
      <c r="L232" s="87">
        <f t="shared" si="13"/>
        <v>4235.2199999999993</v>
      </c>
    </row>
    <row r="233" spans="1:12" ht="15.6">
      <c r="A233" s="50">
        <v>65</v>
      </c>
      <c r="B233" s="20" t="s">
        <v>462</v>
      </c>
      <c r="C233" s="20" t="s">
        <v>463</v>
      </c>
      <c r="D233" s="51" t="s">
        <v>464</v>
      </c>
      <c r="E233" s="51"/>
      <c r="F233" s="84">
        <f>ROUND('[1]Прайс общий'!E233*$H$9,0)</f>
        <v>139</v>
      </c>
      <c r="G233" s="14">
        <f t="shared" ref="G233:G296" si="14">F233*$H$10</f>
        <v>166.79999999999998</v>
      </c>
      <c r="K233" s="87">
        <f t="shared" si="12"/>
        <v>159.85</v>
      </c>
      <c r="L233" s="87">
        <f t="shared" si="13"/>
        <v>191.82</v>
      </c>
    </row>
    <row r="234" spans="1:12" ht="15.6">
      <c r="A234" s="50">
        <v>66</v>
      </c>
      <c r="B234" s="20"/>
      <c r="C234" s="20" t="s">
        <v>465</v>
      </c>
      <c r="D234" s="51" t="s">
        <v>198</v>
      </c>
      <c r="E234" s="51"/>
      <c r="F234" s="84">
        <f>ROUND('[1]Прайс общий'!E234*$H$9,0)</f>
        <v>10</v>
      </c>
      <c r="G234" s="14">
        <f t="shared" si="14"/>
        <v>12</v>
      </c>
      <c r="K234" s="87">
        <f t="shared" si="12"/>
        <v>11.5</v>
      </c>
      <c r="L234" s="87">
        <f t="shared" si="13"/>
        <v>13.799999999999999</v>
      </c>
    </row>
    <row r="235" spans="1:12" ht="15.6">
      <c r="A235" s="50">
        <v>67</v>
      </c>
      <c r="B235" s="20" t="s">
        <v>466</v>
      </c>
      <c r="C235" s="20" t="s">
        <v>467</v>
      </c>
      <c r="D235" s="51" t="s">
        <v>328</v>
      </c>
      <c r="E235" s="51"/>
      <c r="F235" s="84">
        <f>ROUND('[1]Прайс общий'!E235*$H$9,0)</f>
        <v>190</v>
      </c>
      <c r="G235" s="14">
        <f t="shared" si="14"/>
        <v>228</v>
      </c>
      <c r="K235" s="87">
        <f t="shared" si="12"/>
        <v>218.49999999999997</v>
      </c>
      <c r="L235" s="87">
        <f t="shared" si="13"/>
        <v>262.19999999999993</v>
      </c>
    </row>
    <row r="236" spans="1:12" ht="15.6">
      <c r="A236" s="50">
        <v>68</v>
      </c>
      <c r="B236" s="20" t="s">
        <v>468</v>
      </c>
      <c r="C236" s="20" t="s">
        <v>469</v>
      </c>
      <c r="D236" s="51" t="s">
        <v>470</v>
      </c>
      <c r="E236" s="51"/>
      <c r="F236" s="84">
        <f>ROUND('[1]Прайс общий'!E236*$H$9,0)</f>
        <v>110</v>
      </c>
      <c r="G236" s="14">
        <f t="shared" si="14"/>
        <v>132</v>
      </c>
      <c r="K236" s="87">
        <f t="shared" si="12"/>
        <v>126.49999999999999</v>
      </c>
      <c r="L236" s="87">
        <f t="shared" si="13"/>
        <v>151.79999999999998</v>
      </c>
    </row>
    <row r="237" spans="1:12" ht="15.6">
      <c r="A237" s="50">
        <v>69</v>
      </c>
      <c r="B237" s="20" t="s">
        <v>471</v>
      </c>
      <c r="C237" s="20" t="s">
        <v>472</v>
      </c>
      <c r="D237" s="51" t="s">
        <v>296</v>
      </c>
      <c r="E237" s="51"/>
      <c r="F237" s="84">
        <f>ROUND('[1]Прайс общий'!E237*$H$9,0)</f>
        <v>288</v>
      </c>
      <c r="G237" s="14">
        <f t="shared" si="14"/>
        <v>345.59999999999997</v>
      </c>
      <c r="K237" s="87">
        <f t="shared" si="12"/>
        <v>331.2</v>
      </c>
      <c r="L237" s="87">
        <f t="shared" si="13"/>
        <v>397.44</v>
      </c>
    </row>
    <row r="238" spans="1:12" ht="15.6">
      <c r="A238" s="50">
        <v>70</v>
      </c>
      <c r="B238" s="20" t="s">
        <v>473</v>
      </c>
      <c r="C238" s="20" t="s">
        <v>474</v>
      </c>
      <c r="D238" s="51" t="s">
        <v>475</v>
      </c>
      <c r="E238" s="51"/>
      <c r="F238" s="84">
        <f>ROUND('[1]Прайс общий'!E238*$H$9,0)</f>
        <v>596</v>
      </c>
      <c r="G238" s="14">
        <f t="shared" si="14"/>
        <v>715.19999999999993</v>
      </c>
      <c r="K238" s="87">
        <f t="shared" si="12"/>
        <v>685.4</v>
      </c>
      <c r="L238" s="87">
        <f t="shared" si="13"/>
        <v>822.4799999999999</v>
      </c>
    </row>
    <row r="239" spans="1:12" ht="15.6">
      <c r="A239" s="50">
        <v>71</v>
      </c>
      <c r="B239" s="20" t="s">
        <v>476</v>
      </c>
      <c r="C239" s="20" t="s">
        <v>477</v>
      </c>
      <c r="D239" s="51" t="s">
        <v>478</v>
      </c>
      <c r="E239" s="51"/>
      <c r="F239" s="84">
        <f>ROUND('[1]Прайс общий'!E239*$H$9,0)</f>
        <v>428</v>
      </c>
      <c r="G239" s="14">
        <f t="shared" si="14"/>
        <v>513.6</v>
      </c>
      <c r="K239" s="87">
        <f t="shared" si="12"/>
        <v>492.2</v>
      </c>
      <c r="L239" s="87">
        <f t="shared" si="13"/>
        <v>590.64</v>
      </c>
    </row>
    <row r="240" spans="1:12" ht="15.6">
      <c r="A240" s="50">
        <v>72</v>
      </c>
      <c r="B240" s="20" t="s">
        <v>479</v>
      </c>
      <c r="C240" s="20" t="s">
        <v>480</v>
      </c>
      <c r="D240" s="51" t="s">
        <v>198</v>
      </c>
      <c r="E240" s="51"/>
      <c r="F240" s="84">
        <f>ROUND('[1]Прайс общий'!E240*$H$9,0)</f>
        <v>160</v>
      </c>
      <c r="G240" s="14">
        <f t="shared" si="14"/>
        <v>192</v>
      </c>
      <c r="K240" s="87">
        <f t="shared" si="12"/>
        <v>184</v>
      </c>
      <c r="L240" s="87">
        <f t="shared" si="13"/>
        <v>220.79999999999998</v>
      </c>
    </row>
    <row r="241" spans="1:12" ht="15.6">
      <c r="A241" s="50">
        <v>73</v>
      </c>
      <c r="B241" s="20"/>
      <c r="C241" s="20" t="s">
        <v>481</v>
      </c>
      <c r="D241" s="51" t="s">
        <v>482</v>
      </c>
      <c r="E241" s="51"/>
      <c r="F241" s="84">
        <f>ROUND('[1]Прайс общий'!E241*$H$9,0)</f>
        <v>118</v>
      </c>
      <c r="G241" s="14">
        <f t="shared" si="14"/>
        <v>141.6</v>
      </c>
      <c r="K241" s="87">
        <f t="shared" si="12"/>
        <v>135.69999999999999</v>
      </c>
      <c r="L241" s="87">
        <f t="shared" si="13"/>
        <v>162.83999999999997</v>
      </c>
    </row>
    <row r="242" spans="1:12" ht="15.6">
      <c r="A242" s="50">
        <v>74</v>
      </c>
      <c r="B242" s="20" t="s">
        <v>483</v>
      </c>
      <c r="C242" s="20" t="s">
        <v>484</v>
      </c>
      <c r="D242" s="51" t="s">
        <v>485</v>
      </c>
      <c r="E242" s="51"/>
      <c r="F242" s="84">
        <f>ROUND('[1]Прайс общий'!E242*$H$9,0)</f>
        <v>50</v>
      </c>
      <c r="G242" s="14">
        <f t="shared" si="14"/>
        <v>60</v>
      </c>
      <c r="K242" s="87">
        <f t="shared" si="12"/>
        <v>57.499999999999993</v>
      </c>
      <c r="L242" s="87">
        <f t="shared" si="13"/>
        <v>68.999999999999986</v>
      </c>
    </row>
    <row r="243" spans="1:12" ht="15.6">
      <c r="A243" s="50">
        <v>75</v>
      </c>
      <c r="B243" s="20" t="s">
        <v>486</v>
      </c>
      <c r="C243" s="20" t="s">
        <v>487</v>
      </c>
      <c r="D243" s="51" t="s">
        <v>488</v>
      </c>
      <c r="E243" s="51"/>
      <c r="F243" s="84">
        <f>ROUND('[1]Прайс общий'!E243*$H$9,0)</f>
        <v>139</v>
      </c>
      <c r="G243" s="14">
        <f t="shared" si="14"/>
        <v>166.79999999999998</v>
      </c>
      <c r="K243" s="87">
        <f t="shared" si="12"/>
        <v>159.85</v>
      </c>
      <c r="L243" s="87">
        <f t="shared" si="13"/>
        <v>191.82</v>
      </c>
    </row>
    <row r="244" spans="1:12" ht="15.6">
      <c r="A244" s="50">
        <v>76</v>
      </c>
      <c r="B244" s="20"/>
      <c r="C244" s="20" t="s">
        <v>489</v>
      </c>
      <c r="D244" s="51" t="s">
        <v>270</v>
      </c>
      <c r="E244" s="51"/>
      <c r="F244" s="84">
        <f>ROUND('[1]Прайс общий'!E244*$H$9,0)</f>
        <v>278</v>
      </c>
      <c r="G244" s="14">
        <f t="shared" si="14"/>
        <v>333.59999999999997</v>
      </c>
      <c r="K244" s="87">
        <f t="shared" si="12"/>
        <v>319.7</v>
      </c>
      <c r="L244" s="87">
        <f t="shared" si="13"/>
        <v>383.64</v>
      </c>
    </row>
    <row r="245" spans="1:12" ht="15.6">
      <c r="A245" s="50">
        <v>77</v>
      </c>
      <c r="B245" s="20" t="s">
        <v>490</v>
      </c>
      <c r="C245" s="20" t="s">
        <v>491</v>
      </c>
      <c r="D245" s="51" t="s">
        <v>276</v>
      </c>
      <c r="E245" s="51"/>
      <c r="F245" s="84">
        <f>ROUND('[1]Прайс общий'!E245*$H$9,0)</f>
        <v>269</v>
      </c>
      <c r="G245" s="14">
        <f t="shared" si="14"/>
        <v>322.8</v>
      </c>
      <c r="K245" s="87">
        <f t="shared" si="12"/>
        <v>309.34999999999997</v>
      </c>
      <c r="L245" s="87">
        <f t="shared" si="13"/>
        <v>371.21999999999997</v>
      </c>
    </row>
    <row r="246" spans="1:12" ht="15.6">
      <c r="A246" s="50">
        <v>78</v>
      </c>
      <c r="B246" s="20" t="s">
        <v>492</v>
      </c>
      <c r="C246" s="20" t="s">
        <v>493</v>
      </c>
      <c r="D246" s="51" t="s">
        <v>61</v>
      </c>
      <c r="E246" s="51"/>
      <c r="F246" s="84">
        <f>ROUND('[1]Прайс общий'!E246*$H$9,0)</f>
        <v>437</v>
      </c>
      <c r="G246" s="14">
        <f t="shared" si="14"/>
        <v>524.4</v>
      </c>
      <c r="K246" s="87">
        <f t="shared" si="12"/>
        <v>502.54999999999995</v>
      </c>
      <c r="L246" s="87">
        <f t="shared" si="13"/>
        <v>603.05999999999995</v>
      </c>
    </row>
    <row r="247" spans="1:12" ht="15.6">
      <c r="A247" s="50">
        <v>79</v>
      </c>
      <c r="B247" s="20" t="s">
        <v>494</v>
      </c>
      <c r="C247" s="20" t="s">
        <v>495</v>
      </c>
      <c r="D247" s="51" t="s">
        <v>496</v>
      </c>
      <c r="E247" s="51"/>
      <c r="F247" s="84">
        <f>ROUND('[1]Прайс общий'!E247*$H$9,0)</f>
        <v>21</v>
      </c>
      <c r="G247" s="14">
        <f t="shared" si="14"/>
        <v>25.2</v>
      </c>
      <c r="K247" s="87">
        <f t="shared" si="12"/>
        <v>24.15</v>
      </c>
      <c r="L247" s="87">
        <f t="shared" si="13"/>
        <v>28.979999999999997</v>
      </c>
    </row>
    <row r="248" spans="1:12" ht="15.6">
      <c r="A248" s="50">
        <v>80</v>
      </c>
      <c r="B248" s="52" t="s">
        <v>497</v>
      </c>
      <c r="C248" s="20" t="s">
        <v>498</v>
      </c>
      <c r="D248" s="51" t="s">
        <v>499</v>
      </c>
      <c r="E248" s="51"/>
      <c r="F248" s="84">
        <f>ROUND('[1]Прайс общий'!E248*$H$9,0)</f>
        <v>70</v>
      </c>
      <c r="G248" s="14">
        <f t="shared" si="14"/>
        <v>84</v>
      </c>
      <c r="K248" s="87">
        <f t="shared" si="12"/>
        <v>80.5</v>
      </c>
      <c r="L248" s="87">
        <f t="shared" si="13"/>
        <v>96.6</v>
      </c>
    </row>
    <row r="249" spans="1:12" ht="15.6">
      <c r="A249" s="50">
        <v>81</v>
      </c>
      <c r="B249" s="20"/>
      <c r="C249" s="20" t="s">
        <v>500</v>
      </c>
      <c r="D249" s="54" t="s">
        <v>61</v>
      </c>
      <c r="E249" s="54"/>
      <c r="F249" s="84">
        <f>ROUND('[1]Прайс общий'!E249*$H$9,0)</f>
        <v>428</v>
      </c>
      <c r="G249" s="14">
        <f t="shared" si="14"/>
        <v>513.6</v>
      </c>
      <c r="K249" s="87">
        <f t="shared" si="12"/>
        <v>492.2</v>
      </c>
      <c r="L249" s="87">
        <f t="shared" si="13"/>
        <v>590.64</v>
      </c>
    </row>
    <row r="250" spans="1:12" ht="15.6">
      <c r="A250" s="50">
        <v>82</v>
      </c>
      <c r="B250" s="20" t="s">
        <v>501</v>
      </c>
      <c r="C250" s="20" t="s">
        <v>502</v>
      </c>
      <c r="D250" s="51" t="s">
        <v>198</v>
      </c>
      <c r="E250" s="51"/>
      <c r="F250" s="84">
        <f>ROUND('[1]Прайс общий'!E250*$H$9,0)</f>
        <v>21</v>
      </c>
      <c r="G250" s="14">
        <f t="shared" si="14"/>
        <v>25.2</v>
      </c>
      <c r="K250" s="87">
        <f t="shared" si="12"/>
        <v>24.15</v>
      </c>
      <c r="L250" s="87">
        <f t="shared" si="13"/>
        <v>28.979999999999997</v>
      </c>
    </row>
    <row r="251" spans="1:12" ht="15.6">
      <c r="A251" s="50">
        <v>83</v>
      </c>
      <c r="B251" s="20" t="s">
        <v>503</v>
      </c>
      <c r="C251" s="20" t="s">
        <v>504</v>
      </c>
      <c r="D251" s="51" t="s">
        <v>198</v>
      </c>
      <c r="E251" s="51"/>
      <c r="F251" s="84">
        <f>ROUND('[1]Прайс общий'!E251*$H$9,0)</f>
        <v>21</v>
      </c>
      <c r="G251" s="14">
        <f t="shared" si="14"/>
        <v>25.2</v>
      </c>
      <c r="K251" s="87">
        <f t="shared" si="12"/>
        <v>24.15</v>
      </c>
      <c r="L251" s="87">
        <f t="shared" si="13"/>
        <v>28.979999999999997</v>
      </c>
    </row>
    <row r="252" spans="1:12" ht="15.6">
      <c r="A252" s="50">
        <v>84</v>
      </c>
      <c r="B252" s="20"/>
      <c r="C252" s="20" t="s">
        <v>505</v>
      </c>
      <c r="D252" s="51" t="s">
        <v>488</v>
      </c>
      <c r="E252" s="51"/>
      <c r="F252" s="84">
        <f>ROUND('[1]Прайс общий'!E252*$H$9,0)</f>
        <v>139</v>
      </c>
      <c r="G252" s="14">
        <f t="shared" si="14"/>
        <v>166.79999999999998</v>
      </c>
      <c r="K252" s="87">
        <f t="shared" si="12"/>
        <v>159.85</v>
      </c>
      <c r="L252" s="87">
        <f t="shared" si="13"/>
        <v>191.82</v>
      </c>
    </row>
    <row r="253" spans="1:12" ht="15.6">
      <c r="A253" s="50">
        <v>85</v>
      </c>
      <c r="B253" s="20" t="s">
        <v>506</v>
      </c>
      <c r="C253" s="20" t="s">
        <v>507</v>
      </c>
      <c r="D253" s="51" t="s">
        <v>198</v>
      </c>
      <c r="E253" s="51"/>
      <c r="F253" s="84">
        <f>ROUND('[1]Прайс общий'!E253*$H$9,0)</f>
        <v>21</v>
      </c>
      <c r="G253" s="14">
        <f t="shared" si="14"/>
        <v>25.2</v>
      </c>
      <c r="K253" s="87">
        <f t="shared" si="12"/>
        <v>24.15</v>
      </c>
      <c r="L253" s="87">
        <f t="shared" si="13"/>
        <v>28.979999999999997</v>
      </c>
    </row>
    <row r="254" spans="1:12" ht="15.6">
      <c r="A254" s="50">
        <v>86</v>
      </c>
      <c r="B254" s="20" t="s">
        <v>506</v>
      </c>
      <c r="C254" s="20" t="s">
        <v>508</v>
      </c>
      <c r="D254" s="51" t="s">
        <v>198</v>
      </c>
      <c r="E254" s="51"/>
      <c r="F254" s="84">
        <f>ROUND('[1]Прайс общий'!E254*$H$9,0)</f>
        <v>21</v>
      </c>
      <c r="G254" s="14">
        <f t="shared" si="14"/>
        <v>25.2</v>
      </c>
      <c r="K254" s="87">
        <f t="shared" si="12"/>
        <v>24.15</v>
      </c>
      <c r="L254" s="87">
        <f t="shared" si="13"/>
        <v>28.979999999999997</v>
      </c>
    </row>
    <row r="255" spans="1:12" ht="15.6">
      <c r="A255" s="50">
        <v>87</v>
      </c>
      <c r="B255" s="20" t="s">
        <v>509</v>
      </c>
      <c r="C255" s="20" t="s">
        <v>510</v>
      </c>
      <c r="D255" s="51" t="s">
        <v>511</v>
      </c>
      <c r="E255" s="51"/>
      <c r="F255" s="84">
        <f>ROUND('[1]Прайс общий'!E255*$H$9,0)</f>
        <v>70</v>
      </c>
      <c r="G255" s="14">
        <f t="shared" si="14"/>
        <v>84</v>
      </c>
      <c r="K255" s="87">
        <f t="shared" si="12"/>
        <v>80.5</v>
      </c>
      <c r="L255" s="87">
        <f t="shared" si="13"/>
        <v>96.6</v>
      </c>
    </row>
    <row r="256" spans="1:12" ht="15.6">
      <c r="A256" s="50">
        <v>88</v>
      </c>
      <c r="B256" s="20" t="s">
        <v>512</v>
      </c>
      <c r="C256" s="20" t="s">
        <v>513</v>
      </c>
      <c r="D256" s="51" t="s">
        <v>514</v>
      </c>
      <c r="E256" s="51"/>
      <c r="F256" s="84">
        <f>ROUND('[1]Прайс общий'!E256*$H$9,0)</f>
        <v>976</v>
      </c>
      <c r="G256" s="14">
        <f t="shared" si="14"/>
        <v>1171.2</v>
      </c>
      <c r="K256" s="87">
        <f t="shared" si="12"/>
        <v>1122.3999999999999</v>
      </c>
      <c r="L256" s="87">
        <f t="shared" si="13"/>
        <v>1346.8799999999999</v>
      </c>
    </row>
    <row r="257" spans="1:12" ht="15.6">
      <c r="A257" s="50">
        <v>89</v>
      </c>
      <c r="B257" s="20" t="s">
        <v>515</v>
      </c>
      <c r="C257" s="20" t="s">
        <v>516</v>
      </c>
      <c r="D257" s="51" t="s">
        <v>517</v>
      </c>
      <c r="E257" s="51"/>
      <c r="F257" s="84">
        <f>ROUND('[1]Прайс общий'!E257*$H$9,0)</f>
        <v>832</v>
      </c>
      <c r="G257" s="14">
        <f t="shared" si="14"/>
        <v>998.4</v>
      </c>
      <c r="K257" s="87">
        <f t="shared" si="12"/>
        <v>956.8</v>
      </c>
      <c r="L257" s="87">
        <f t="shared" si="13"/>
        <v>1148.1599999999999</v>
      </c>
    </row>
    <row r="258" spans="1:12" ht="15.6">
      <c r="A258" s="50">
        <v>90</v>
      </c>
      <c r="B258" s="20" t="s">
        <v>518</v>
      </c>
      <c r="C258" s="20" t="s">
        <v>519</v>
      </c>
      <c r="D258" s="51" t="s">
        <v>520</v>
      </c>
      <c r="E258" s="51"/>
      <c r="F258" s="84">
        <f>ROUND('[1]Прайс общий'!E258*$H$9,0)</f>
        <v>832</v>
      </c>
      <c r="G258" s="14">
        <f t="shared" si="14"/>
        <v>998.4</v>
      </c>
      <c r="K258" s="87">
        <f t="shared" si="12"/>
        <v>956.8</v>
      </c>
      <c r="L258" s="87">
        <f t="shared" si="13"/>
        <v>1148.1599999999999</v>
      </c>
    </row>
    <row r="259" spans="1:12" ht="31.2">
      <c r="A259" s="50">
        <v>91</v>
      </c>
      <c r="B259" s="20" t="s">
        <v>521</v>
      </c>
      <c r="C259" s="20" t="s">
        <v>522</v>
      </c>
      <c r="D259" s="51" t="s">
        <v>523</v>
      </c>
      <c r="E259" s="51"/>
      <c r="F259" s="84">
        <f>ROUND('[1]Прайс общий'!E259*$H$9,0)</f>
        <v>832</v>
      </c>
      <c r="G259" s="14">
        <f t="shared" si="14"/>
        <v>998.4</v>
      </c>
      <c r="K259" s="87">
        <f t="shared" si="12"/>
        <v>956.8</v>
      </c>
      <c r="L259" s="87">
        <f t="shared" si="13"/>
        <v>1148.1599999999999</v>
      </c>
    </row>
    <row r="260" spans="1:12" ht="15.6">
      <c r="A260" s="50">
        <v>92</v>
      </c>
      <c r="B260" s="20" t="s">
        <v>518</v>
      </c>
      <c r="C260" s="20" t="s">
        <v>524</v>
      </c>
      <c r="D260" s="51" t="s">
        <v>520</v>
      </c>
      <c r="E260" s="51"/>
      <c r="F260" s="84">
        <f>ROUND('[1]Прайс общий'!E260*$H$9,0)</f>
        <v>832</v>
      </c>
      <c r="G260" s="14">
        <f t="shared" si="14"/>
        <v>998.4</v>
      </c>
      <c r="K260" s="87">
        <f t="shared" si="12"/>
        <v>956.8</v>
      </c>
      <c r="L260" s="87">
        <f t="shared" si="13"/>
        <v>1148.1599999999999</v>
      </c>
    </row>
    <row r="261" spans="1:12" ht="15.6">
      <c r="A261" s="50">
        <v>93</v>
      </c>
      <c r="B261" s="20"/>
      <c r="C261" s="20" t="s">
        <v>525</v>
      </c>
      <c r="D261" s="51" t="s">
        <v>526</v>
      </c>
      <c r="E261" s="51"/>
      <c r="F261" s="84">
        <f>ROUND('[1]Прайс общий'!E261*$H$9,0)</f>
        <v>832</v>
      </c>
      <c r="G261" s="14">
        <f t="shared" si="14"/>
        <v>998.4</v>
      </c>
      <c r="K261" s="87">
        <f t="shared" si="12"/>
        <v>956.8</v>
      </c>
      <c r="L261" s="87">
        <f t="shared" si="13"/>
        <v>1148.1599999999999</v>
      </c>
    </row>
    <row r="262" spans="1:12" ht="15.6">
      <c r="A262" s="50">
        <v>94</v>
      </c>
      <c r="B262" s="20" t="s">
        <v>527</v>
      </c>
      <c r="C262" s="20" t="s">
        <v>528</v>
      </c>
      <c r="D262" s="51" t="s">
        <v>529</v>
      </c>
      <c r="E262" s="51"/>
      <c r="F262" s="84">
        <f>ROUND('[1]Прайс общий'!E262*$H$9,0)</f>
        <v>1228</v>
      </c>
      <c r="G262" s="14">
        <f t="shared" si="14"/>
        <v>1473.6</v>
      </c>
      <c r="K262" s="87">
        <f t="shared" si="12"/>
        <v>1412.1999999999998</v>
      </c>
      <c r="L262" s="87">
        <f t="shared" si="13"/>
        <v>1694.6399999999996</v>
      </c>
    </row>
    <row r="263" spans="1:12" ht="15.6">
      <c r="A263" s="50">
        <v>95</v>
      </c>
      <c r="B263" s="20"/>
      <c r="C263" s="20" t="s">
        <v>530</v>
      </c>
      <c r="D263" s="51" t="s">
        <v>531</v>
      </c>
      <c r="E263" s="51"/>
      <c r="F263" s="84">
        <f>ROUND('[1]Прайс общий'!E263*$H$9,0)</f>
        <v>560</v>
      </c>
      <c r="G263" s="14">
        <f t="shared" si="14"/>
        <v>672</v>
      </c>
      <c r="K263" s="87">
        <f t="shared" si="12"/>
        <v>644</v>
      </c>
      <c r="L263" s="87">
        <f t="shared" si="13"/>
        <v>772.8</v>
      </c>
    </row>
    <row r="264" spans="1:12" ht="15.6">
      <c r="A264" s="50">
        <v>96</v>
      </c>
      <c r="B264" s="20" t="s">
        <v>532</v>
      </c>
      <c r="C264" s="20" t="s">
        <v>533</v>
      </c>
      <c r="D264" s="51" t="s">
        <v>531</v>
      </c>
      <c r="E264" s="51"/>
      <c r="F264" s="84">
        <f>ROUND('[1]Прайс общий'!E264*$H$9,0)</f>
        <v>560</v>
      </c>
      <c r="G264" s="14">
        <f t="shared" si="14"/>
        <v>672</v>
      </c>
      <c r="K264" s="87">
        <f t="shared" si="12"/>
        <v>644</v>
      </c>
      <c r="L264" s="87">
        <f t="shared" si="13"/>
        <v>772.8</v>
      </c>
    </row>
    <row r="265" spans="1:12" ht="15.6">
      <c r="A265" s="50">
        <v>97</v>
      </c>
      <c r="B265" s="20" t="s">
        <v>534</v>
      </c>
      <c r="C265" s="20" t="s">
        <v>535</v>
      </c>
      <c r="D265" s="51" t="s">
        <v>536</v>
      </c>
      <c r="E265" s="51"/>
      <c r="F265" s="84">
        <f>ROUND('[1]Прайс общий'!E265*$H$9,0)</f>
        <v>5203</v>
      </c>
      <c r="G265" s="14">
        <f t="shared" si="14"/>
        <v>6243.5999999999995</v>
      </c>
      <c r="K265" s="87">
        <f t="shared" si="12"/>
        <v>5983.45</v>
      </c>
      <c r="L265" s="87">
        <f t="shared" si="13"/>
        <v>7180.1399999999994</v>
      </c>
    </row>
    <row r="266" spans="1:12" s="21" customFormat="1" ht="15.6">
      <c r="A266" s="50">
        <v>98</v>
      </c>
      <c r="B266" s="20"/>
      <c r="C266" s="20" t="s">
        <v>537</v>
      </c>
      <c r="D266" s="20" t="s">
        <v>61</v>
      </c>
      <c r="E266" s="20"/>
      <c r="F266" s="84">
        <f>ROUND('[1]Прайс общий'!E266*$H$9,0)</f>
        <v>267</v>
      </c>
      <c r="G266" s="14">
        <f t="shared" si="14"/>
        <v>320.39999999999998</v>
      </c>
      <c r="K266" s="87">
        <f t="shared" si="12"/>
        <v>307.04999999999995</v>
      </c>
      <c r="L266" s="87">
        <f t="shared" si="13"/>
        <v>368.45999999999992</v>
      </c>
    </row>
    <row r="267" spans="1:12" s="21" customFormat="1" ht="15.6">
      <c r="A267" s="50">
        <v>99</v>
      </c>
      <c r="B267" s="20"/>
      <c r="C267" s="20" t="s">
        <v>538</v>
      </c>
      <c r="D267" s="20" t="s">
        <v>61</v>
      </c>
      <c r="E267" s="20"/>
      <c r="F267" s="84">
        <f>ROUND('[1]Прайс общий'!E267*$H$9,0)</f>
        <v>240</v>
      </c>
      <c r="G267" s="14">
        <f t="shared" si="14"/>
        <v>288</v>
      </c>
      <c r="K267" s="87">
        <f t="shared" si="12"/>
        <v>276</v>
      </c>
      <c r="L267" s="87">
        <f t="shared" si="13"/>
        <v>331.2</v>
      </c>
    </row>
    <row r="268" spans="1:12" ht="15.6">
      <c r="A268" s="50">
        <v>100</v>
      </c>
      <c r="B268" s="20" t="s">
        <v>539</v>
      </c>
      <c r="C268" s="20" t="s">
        <v>540</v>
      </c>
      <c r="D268" s="51" t="s">
        <v>541</v>
      </c>
      <c r="E268" s="51"/>
      <c r="F268" s="84">
        <f>ROUND('[1]Прайс общий'!E268*$H$9,0)</f>
        <v>303</v>
      </c>
      <c r="G268" s="14">
        <f t="shared" si="14"/>
        <v>363.59999999999997</v>
      </c>
      <c r="K268" s="87">
        <f t="shared" si="12"/>
        <v>348.45</v>
      </c>
      <c r="L268" s="87">
        <f t="shared" si="13"/>
        <v>418.14</v>
      </c>
    </row>
    <row r="269" spans="1:12" ht="15.6">
      <c r="A269" s="50">
        <v>101</v>
      </c>
      <c r="B269" s="20"/>
      <c r="C269" s="20" t="s">
        <v>542</v>
      </c>
      <c r="D269" s="51" t="s">
        <v>543</v>
      </c>
      <c r="E269" s="51"/>
      <c r="F269" s="84">
        <f>ROUND('[1]Прайс общий'!E269*$H$9,0)</f>
        <v>3216</v>
      </c>
      <c r="G269" s="14">
        <f t="shared" si="14"/>
        <v>3859.2</v>
      </c>
      <c r="K269" s="87">
        <f t="shared" ref="K269:K332" si="15">F269*1.15</f>
        <v>3698.3999999999996</v>
      </c>
      <c r="L269" s="87">
        <f t="shared" si="13"/>
        <v>4438.079999999999</v>
      </c>
    </row>
    <row r="270" spans="1:12" ht="15.6">
      <c r="A270" s="50">
        <v>102</v>
      </c>
      <c r="B270" s="20"/>
      <c r="C270" s="20" t="s">
        <v>544</v>
      </c>
      <c r="D270" s="51" t="s">
        <v>545</v>
      </c>
      <c r="E270" s="51"/>
      <c r="F270" s="84">
        <f>ROUND('[1]Прайс общий'!E270*$H$9,0)</f>
        <v>3341</v>
      </c>
      <c r="G270" s="14">
        <f t="shared" si="14"/>
        <v>4009.2</v>
      </c>
      <c r="K270" s="87">
        <f t="shared" si="15"/>
        <v>3842.1499999999996</v>
      </c>
      <c r="L270" s="87">
        <f t="shared" ref="L270:L333" si="16">K270*1.2</f>
        <v>4610.579999999999</v>
      </c>
    </row>
    <row r="271" spans="1:12" ht="15.6">
      <c r="A271" s="50">
        <v>103</v>
      </c>
      <c r="B271" s="20"/>
      <c r="C271" s="20" t="s">
        <v>546</v>
      </c>
      <c r="D271" s="51" t="s">
        <v>61</v>
      </c>
      <c r="E271" s="51"/>
      <c r="F271" s="84">
        <f>ROUND('[1]Прайс общий'!E271*$H$9,0)</f>
        <v>149</v>
      </c>
      <c r="G271" s="14">
        <f t="shared" si="14"/>
        <v>178.79999999999998</v>
      </c>
      <c r="K271" s="87">
        <f t="shared" si="15"/>
        <v>171.35</v>
      </c>
      <c r="L271" s="87">
        <f t="shared" si="16"/>
        <v>205.61999999999998</v>
      </c>
    </row>
    <row r="272" spans="1:12" ht="15.6">
      <c r="A272" s="50">
        <v>104</v>
      </c>
      <c r="B272" s="20" t="s">
        <v>547</v>
      </c>
      <c r="C272" s="20" t="s">
        <v>548</v>
      </c>
      <c r="D272" s="51" t="s">
        <v>549</v>
      </c>
      <c r="E272" s="51"/>
      <c r="F272" s="84">
        <f>ROUND('[1]Прайс общий'!E272*$H$9,0)</f>
        <v>527</v>
      </c>
      <c r="G272" s="14">
        <f t="shared" si="14"/>
        <v>632.4</v>
      </c>
      <c r="K272" s="87">
        <f t="shared" si="15"/>
        <v>606.04999999999995</v>
      </c>
      <c r="L272" s="87">
        <f t="shared" si="16"/>
        <v>727.25999999999988</v>
      </c>
    </row>
    <row r="273" spans="1:12" ht="15.6">
      <c r="A273" s="50">
        <v>105</v>
      </c>
      <c r="B273" s="20"/>
      <c r="C273" s="20" t="s">
        <v>550</v>
      </c>
      <c r="D273" s="51" t="s">
        <v>276</v>
      </c>
      <c r="E273" s="51"/>
      <c r="F273" s="84">
        <f>ROUND('[1]Прайс общий'!E273*$H$9,0)</f>
        <v>209</v>
      </c>
      <c r="G273" s="14">
        <f t="shared" si="14"/>
        <v>250.79999999999998</v>
      </c>
      <c r="K273" s="87">
        <f t="shared" si="15"/>
        <v>240.35</v>
      </c>
      <c r="L273" s="87">
        <f t="shared" si="16"/>
        <v>288.41999999999996</v>
      </c>
    </row>
    <row r="274" spans="1:12" ht="15.6">
      <c r="A274" s="50">
        <v>106</v>
      </c>
      <c r="B274" s="20" t="s">
        <v>551</v>
      </c>
      <c r="C274" s="20" t="s">
        <v>552</v>
      </c>
      <c r="D274" s="51" t="s">
        <v>553</v>
      </c>
      <c r="E274" s="51"/>
      <c r="F274" s="84">
        <f>ROUND('[1]Прайс общий'!E274*$H$9,0)</f>
        <v>79</v>
      </c>
      <c r="G274" s="14">
        <f t="shared" si="14"/>
        <v>94.8</v>
      </c>
      <c r="K274" s="87">
        <f t="shared" si="15"/>
        <v>90.85</v>
      </c>
      <c r="L274" s="87">
        <f t="shared" si="16"/>
        <v>109.02</v>
      </c>
    </row>
    <row r="275" spans="1:12" ht="15.6">
      <c r="A275" s="50">
        <v>107</v>
      </c>
      <c r="B275" s="20" t="s">
        <v>554</v>
      </c>
      <c r="C275" s="20" t="s">
        <v>555</v>
      </c>
      <c r="D275" s="51" t="s">
        <v>556</v>
      </c>
      <c r="E275" s="51"/>
      <c r="F275" s="84">
        <f>ROUND('[1]Прайс общий'!E275*$H$9,0)</f>
        <v>87</v>
      </c>
      <c r="G275" s="14">
        <f t="shared" si="14"/>
        <v>104.39999999999999</v>
      </c>
      <c r="K275" s="87">
        <f t="shared" si="15"/>
        <v>100.05</v>
      </c>
      <c r="L275" s="87">
        <f t="shared" si="16"/>
        <v>120.05999999999999</v>
      </c>
    </row>
    <row r="276" spans="1:12" ht="15.6">
      <c r="A276" s="50">
        <v>108</v>
      </c>
      <c r="B276" s="20" t="s">
        <v>557</v>
      </c>
      <c r="C276" s="20" t="s">
        <v>558</v>
      </c>
      <c r="D276" s="51" t="s">
        <v>208</v>
      </c>
      <c r="E276" s="51"/>
      <c r="F276" s="84">
        <f>ROUND('[1]Прайс общий'!E276*$H$9,0)</f>
        <v>834</v>
      </c>
      <c r="G276" s="14">
        <f t="shared" si="14"/>
        <v>1000.8</v>
      </c>
      <c r="K276" s="87">
        <f t="shared" si="15"/>
        <v>959.09999999999991</v>
      </c>
      <c r="L276" s="87">
        <f t="shared" si="16"/>
        <v>1150.9199999999998</v>
      </c>
    </row>
    <row r="277" spans="1:12" ht="15.6">
      <c r="A277" s="50">
        <v>109</v>
      </c>
      <c r="B277" s="20" t="s">
        <v>559</v>
      </c>
      <c r="C277" s="20" t="s">
        <v>560</v>
      </c>
      <c r="D277" s="51" t="s">
        <v>298</v>
      </c>
      <c r="E277" s="51"/>
      <c r="F277" s="84">
        <f>ROUND('[1]Прайс общий'!E277*$H$9,0)</f>
        <v>547</v>
      </c>
      <c r="G277" s="14">
        <f t="shared" si="14"/>
        <v>656.4</v>
      </c>
      <c r="K277" s="87">
        <f t="shared" si="15"/>
        <v>629.04999999999995</v>
      </c>
      <c r="L277" s="87">
        <f t="shared" si="16"/>
        <v>754.8599999999999</v>
      </c>
    </row>
    <row r="278" spans="1:12" ht="15.6">
      <c r="A278" s="50">
        <v>110</v>
      </c>
      <c r="B278" s="20" t="s">
        <v>561</v>
      </c>
      <c r="C278" s="20" t="s">
        <v>562</v>
      </c>
      <c r="D278" s="51" t="s">
        <v>563</v>
      </c>
      <c r="E278" s="51"/>
      <c r="F278" s="84">
        <f>ROUND('[1]Прайс общий'!E278*$H$9,0)</f>
        <v>1868</v>
      </c>
      <c r="G278" s="14">
        <f t="shared" si="14"/>
        <v>2241.6</v>
      </c>
      <c r="K278" s="87">
        <f t="shared" si="15"/>
        <v>2148.1999999999998</v>
      </c>
      <c r="L278" s="87">
        <f t="shared" si="16"/>
        <v>2577.8399999999997</v>
      </c>
    </row>
    <row r="279" spans="1:12" ht="15.6">
      <c r="A279" s="50">
        <v>111</v>
      </c>
      <c r="B279" s="20" t="s">
        <v>564</v>
      </c>
      <c r="C279" s="20" t="s">
        <v>565</v>
      </c>
      <c r="D279" s="51" t="s">
        <v>549</v>
      </c>
      <c r="E279" s="51"/>
      <c r="F279" s="84">
        <f>ROUND('[1]Прайс общий'!E279*$H$9,0)</f>
        <v>387</v>
      </c>
      <c r="G279" s="14">
        <f t="shared" si="14"/>
        <v>464.4</v>
      </c>
      <c r="K279" s="87">
        <f t="shared" si="15"/>
        <v>445.04999999999995</v>
      </c>
      <c r="L279" s="87">
        <f t="shared" si="16"/>
        <v>534.05999999999995</v>
      </c>
    </row>
    <row r="280" spans="1:12" ht="15.6">
      <c r="A280" s="50">
        <v>112</v>
      </c>
      <c r="B280" s="20"/>
      <c r="C280" s="20" t="s">
        <v>566</v>
      </c>
      <c r="D280" s="51" t="s">
        <v>296</v>
      </c>
      <c r="E280" s="51"/>
      <c r="F280" s="84">
        <f>ROUND('[1]Прайс общий'!E280*$H$9,0)</f>
        <v>29</v>
      </c>
      <c r="G280" s="14">
        <f t="shared" si="14"/>
        <v>34.799999999999997</v>
      </c>
      <c r="K280" s="87">
        <f t="shared" si="15"/>
        <v>33.349999999999994</v>
      </c>
      <c r="L280" s="87">
        <f t="shared" si="16"/>
        <v>40.019999999999989</v>
      </c>
    </row>
    <row r="281" spans="1:12" ht="15.6">
      <c r="A281" s="50">
        <v>113</v>
      </c>
      <c r="B281" s="20"/>
      <c r="C281" s="20" t="s">
        <v>567</v>
      </c>
      <c r="D281" s="51" t="s">
        <v>276</v>
      </c>
      <c r="E281" s="51"/>
      <c r="F281" s="84">
        <f>ROUND('[1]Прайс общий'!E281*$H$9,0)</f>
        <v>160</v>
      </c>
      <c r="G281" s="14">
        <f t="shared" si="14"/>
        <v>192</v>
      </c>
      <c r="K281" s="87">
        <f t="shared" si="15"/>
        <v>184</v>
      </c>
      <c r="L281" s="87">
        <f t="shared" si="16"/>
        <v>220.79999999999998</v>
      </c>
    </row>
    <row r="282" spans="1:12" ht="15.6">
      <c r="A282" s="50">
        <v>114</v>
      </c>
      <c r="B282" s="20" t="s">
        <v>568</v>
      </c>
      <c r="C282" s="20" t="s">
        <v>569</v>
      </c>
      <c r="D282" s="51" t="s">
        <v>570</v>
      </c>
      <c r="E282" s="51"/>
      <c r="F282" s="84">
        <f>ROUND('[1]Прайс общий'!E282*$H$9,0)</f>
        <v>109</v>
      </c>
      <c r="G282" s="14">
        <f t="shared" si="14"/>
        <v>130.79999999999998</v>
      </c>
      <c r="K282" s="87">
        <f t="shared" si="15"/>
        <v>125.35</v>
      </c>
      <c r="L282" s="87">
        <f t="shared" si="16"/>
        <v>150.41999999999999</v>
      </c>
    </row>
    <row r="283" spans="1:12" ht="15.6">
      <c r="A283" s="50">
        <v>115</v>
      </c>
      <c r="B283" s="20" t="s">
        <v>571</v>
      </c>
      <c r="C283" s="20" t="s">
        <v>572</v>
      </c>
      <c r="D283" s="51" t="s">
        <v>455</v>
      </c>
      <c r="E283" s="51"/>
      <c r="F283" s="84">
        <f>ROUND('[1]Прайс общий'!E283*$H$9,0)</f>
        <v>1640</v>
      </c>
      <c r="G283" s="14">
        <f t="shared" si="14"/>
        <v>1968</v>
      </c>
      <c r="K283" s="87">
        <f t="shared" si="15"/>
        <v>1885.9999999999998</v>
      </c>
      <c r="L283" s="87">
        <f t="shared" si="16"/>
        <v>2263.1999999999998</v>
      </c>
    </row>
    <row r="284" spans="1:12" ht="15.6">
      <c r="A284" s="50">
        <v>116</v>
      </c>
      <c r="B284" s="20" t="s">
        <v>573</v>
      </c>
      <c r="C284" s="20" t="s">
        <v>574</v>
      </c>
      <c r="D284" s="51" t="s">
        <v>475</v>
      </c>
      <c r="E284" s="51"/>
      <c r="F284" s="84">
        <f>ROUND('[1]Прайс общий'!E284*$H$9,0)</f>
        <v>1608</v>
      </c>
      <c r="G284" s="14">
        <f t="shared" si="14"/>
        <v>1929.6</v>
      </c>
      <c r="K284" s="87">
        <f t="shared" si="15"/>
        <v>1849.1999999999998</v>
      </c>
      <c r="L284" s="87">
        <f t="shared" si="16"/>
        <v>2219.0399999999995</v>
      </c>
    </row>
    <row r="285" spans="1:12" ht="15.6">
      <c r="A285" s="50">
        <v>117</v>
      </c>
      <c r="B285" s="20" t="s">
        <v>575</v>
      </c>
      <c r="C285" s="20" t="s">
        <v>576</v>
      </c>
      <c r="D285" s="51" t="s">
        <v>577</v>
      </c>
      <c r="E285" s="51"/>
      <c r="F285" s="84">
        <f>ROUND('[1]Прайс общий'!E285*$H$9,0)</f>
        <v>625</v>
      </c>
      <c r="G285" s="14">
        <f t="shared" si="14"/>
        <v>750</v>
      </c>
      <c r="K285" s="87">
        <f t="shared" si="15"/>
        <v>718.75</v>
      </c>
      <c r="L285" s="87">
        <f t="shared" si="16"/>
        <v>862.5</v>
      </c>
    </row>
    <row r="286" spans="1:12" ht="15.6">
      <c r="A286" s="50">
        <v>118</v>
      </c>
      <c r="B286" s="20" t="s">
        <v>578</v>
      </c>
      <c r="C286" s="20" t="s">
        <v>579</v>
      </c>
      <c r="D286" s="51" t="s">
        <v>580</v>
      </c>
      <c r="E286" s="51"/>
      <c r="F286" s="84">
        <f>ROUND('[1]Прайс общий'!E286*$H$9,0)</f>
        <v>2524</v>
      </c>
      <c r="G286" s="14">
        <f t="shared" si="14"/>
        <v>3028.7999999999997</v>
      </c>
      <c r="K286" s="87">
        <f t="shared" si="15"/>
        <v>2902.6</v>
      </c>
      <c r="L286" s="87">
        <f t="shared" si="16"/>
        <v>3483.12</v>
      </c>
    </row>
    <row r="287" spans="1:12" ht="15.6">
      <c r="A287" s="50">
        <v>119</v>
      </c>
      <c r="B287" s="20" t="s">
        <v>581</v>
      </c>
      <c r="C287" s="20" t="s">
        <v>582</v>
      </c>
      <c r="D287" s="51" t="s">
        <v>583</v>
      </c>
      <c r="E287" s="51"/>
      <c r="F287" s="84">
        <f>ROUND('[1]Прайс общий'!E287*$H$9,0)</f>
        <v>1048</v>
      </c>
      <c r="G287" s="14">
        <f t="shared" si="14"/>
        <v>1257.5999999999999</v>
      </c>
      <c r="K287" s="87">
        <f t="shared" si="15"/>
        <v>1205.1999999999998</v>
      </c>
      <c r="L287" s="87">
        <f t="shared" si="16"/>
        <v>1446.2399999999998</v>
      </c>
    </row>
    <row r="288" spans="1:12" ht="15.6">
      <c r="A288" s="50">
        <v>120</v>
      </c>
      <c r="B288" s="20" t="s">
        <v>584</v>
      </c>
      <c r="C288" s="20" t="s">
        <v>585</v>
      </c>
      <c r="D288" s="51" t="s">
        <v>586</v>
      </c>
      <c r="E288" s="51"/>
      <c r="F288" s="84">
        <f>ROUND('[1]Прайс общий'!E288*$H$9,0)</f>
        <v>269</v>
      </c>
      <c r="G288" s="14">
        <f t="shared" si="14"/>
        <v>322.8</v>
      </c>
      <c r="K288" s="87">
        <f t="shared" si="15"/>
        <v>309.34999999999997</v>
      </c>
      <c r="L288" s="87">
        <f t="shared" si="16"/>
        <v>371.21999999999997</v>
      </c>
    </row>
    <row r="289" spans="1:12" ht="15.6">
      <c r="A289" s="50">
        <v>121</v>
      </c>
      <c r="B289" s="20" t="s">
        <v>587</v>
      </c>
      <c r="C289" s="20" t="s">
        <v>588</v>
      </c>
      <c r="D289" s="51" t="s">
        <v>407</v>
      </c>
      <c r="E289" s="51"/>
      <c r="F289" s="84">
        <f>ROUND('[1]Прайс общий'!E289*$H$9,0)</f>
        <v>416</v>
      </c>
      <c r="G289" s="14">
        <f t="shared" si="14"/>
        <v>499.2</v>
      </c>
      <c r="K289" s="87">
        <f t="shared" si="15"/>
        <v>478.4</v>
      </c>
      <c r="L289" s="87">
        <f t="shared" si="16"/>
        <v>574.07999999999993</v>
      </c>
    </row>
    <row r="290" spans="1:12" ht="15.6">
      <c r="A290" s="50">
        <v>122</v>
      </c>
      <c r="B290" s="20" t="s">
        <v>589</v>
      </c>
      <c r="C290" s="20" t="s">
        <v>590</v>
      </c>
      <c r="D290" s="51" t="s">
        <v>549</v>
      </c>
      <c r="E290" s="51"/>
      <c r="F290" s="84">
        <f>ROUND('[1]Прайс общий'!E290*$H$9,0)</f>
        <v>547</v>
      </c>
      <c r="G290" s="14">
        <f t="shared" si="14"/>
        <v>656.4</v>
      </c>
      <c r="K290" s="87">
        <f t="shared" si="15"/>
        <v>629.04999999999995</v>
      </c>
      <c r="L290" s="87">
        <f t="shared" si="16"/>
        <v>754.8599999999999</v>
      </c>
    </row>
    <row r="291" spans="1:12" ht="15.6">
      <c r="A291" s="50">
        <v>123</v>
      </c>
      <c r="B291" s="20" t="s">
        <v>591</v>
      </c>
      <c r="C291" s="20" t="s">
        <v>592</v>
      </c>
      <c r="D291" s="51" t="s">
        <v>208</v>
      </c>
      <c r="E291" s="51"/>
      <c r="F291" s="84">
        <f>ROUND('[1]Прайс общий'!E291*$H$9,0)</f>
        <v>99</v>
      </c>
      <c r="G291" s="14">
        <f t="shared" si="14"/>
        <v>118.8</v>
      </c>
      <c r="K291" s="87">
        <f t="shared" si="15"/>
        <v>113.85</v>
      </c>
      <c r="L291" s="87">
        <f t="shared" si="16"/>
        <v>136.61999999999998</v>
      </c>
    </row>
    <row r="292" spans="1:12" ht="15.6">
      <c r="A292" s="50">
        <v>124</v>
      </c>
      <c r="B292" s="20" t="s">
        <v>593</v>
      </c>
      <c r="C292" s="20" t="s">
        <v>594</v>
      </c>
      <c r="D292" s="51" t="s">
        <v>276</v>
      </c>
      <c r="E292" s="51"/>
      <c r="F292" s="84">
        <f>ROUND('[1]Прайс общий'!E292*$H$9,0)</f>
        <v>179</v>
      </c>
      <c r="G292" s="14">
        <f t="shared" si="14"/>
        <v>214.79999999999998</v>
      </c>
      <c r="K292" s="87">
        <f t="shared" si="15"/>
        <v>205.85</v>
      </c>
      <c r="L292" s="87">
        <f t="shared" si="16"/>
        <v>247.01999999999998</v>
      </c>
    </row>
    <row r="293" spans="1:12" ht="15.6">
      <c r="A293" s="50">
        <v>125</v>
      </c>
      <c r="B293" s="20" t="s">
        <v>595</v>
      </c>
      <c r="C293" s="20" t="s">
        <v>596</v>
      </c>
      <c r="D293" s="51" t="s">
        <v>597</v>
      </c>
      <c r="E293" s="51"/>
      <c r="F293" s="84">
        <f>ROUND('[1]Прайс общий'!E293*$H$9,0)</f>
        <v>325</v>
      </c>
      <c r="G293" s="14">
        <f t="shared" si="14"/>
        <v>390</v>
      </c>
      <c r="K293" s="87">
        <f t="shared" si="15"/>
        <v>373.74999999999994</v>
      </c>
      <c r="L293" s="87">
        <f t="shared" si="16"/>
        <v>448.49999999999994</v>
      </c>
    </row>
    <row r="294" spans="1:12" ht="15.6">
      <c r="A294" s="50">
        <v>126</v>
      </c>
      <c r="B294" s="20" t="s">
        <v>598</v>
      </c>
      <c r="C294" s="20" t="s">
        <v>599</v>
      </c>
      <c r="D294" s="51" t="s">
        <v>597</v>
      </c>
      <c r="E294" s="51"/>
      <c r="F294" s="84">
        <f>ROUND('[1]Прайс общий'!E294*$H$9,0)</f>
        <v>325</v>
      </c>
      <c r="G294" s="14">
        <f t="shared" si="14"/>
        <v>390</v>
      </c>
      <c r="K294" s="87">
        <f t="shared" si="15"/>
        <v>373.74999999999994</v>
      </c>
      <c r="L294" s="87">
        <f t="shared" si="16"/>
        <v>448.49999999999994</v>
      </c>
    </row>
    <row r="295" spans="1:12" ht="15.6">
      <c r="A295" s="50">
        <v>127</v>
      </c>
      <c r="B295" s="20" t="s">
        <v>600</v>
      </c>
      <c r="C295" s="20" t="s">
        <v>601</v>
      </c>
      <c r="D295" s="51" t="s">
        <v>298</v>
      </c>
      <c r="E295" s="51"/>
      <c r="F295" s="84">
        <f>ROUND('[1]Прайс общий'!E295*$H$9,0)</f>
        <v>3292</v>
      </c>
      <c r="G295" s="14">
        <f t="shared" si="14"/>
        <v>3950.3999999999996</v>
      </c>
      <c r="K295" s="87">
        <f t="shared" si="15"/>
        <v>3785.7999999999997</v>
      </c>
      <c r="L295" s="87">
        <f t="shared" si="16"/>
        <v>4542.9599999999991</v>
      </c>
    </row>
    <row r="296" spans="1:12" ht="15.6">
      <c r="A296" s="50">
        <v>128</v>
      </c>
      <c r="B296" s="20" t="s">
        <v>602</v>
      </c>
      <c r="C296" s="20" t="s">
        <v>603</v>
      </c>
      <c r="D296" s="51" t="s">
        <v>604</v>
      </c>
      <c r="E296" s="51"/>
      <c r="F296" s="84">
        <f>ROUND('[1]Прайс общий'!E296*$H$9,0)</f>
        <v>994</v>
      </c>
      <c r="G296" s="14">
        <f t="shared" si="14"/>
        <v>1192.8</v>
      </c>
      <c r="K296" s="87">
        <f t="shared" si="15"/>
        <v>1143.0999999999999</v>
      </c>
      <c r="L296" s="87">
        <f t="shared" si="16"/>
        <v>1371.7199999999998</v>
      </c>
    </row>
    <row r="297" spans="1:12" ht="15.6">
      <c r="A297" s="50">
        <v>129</v>
      </c>
      <c r="B297" s="20" t="s">
        <v>605</v>
      </c>
      <c r="C297" s="20" t="s">
        <v>606</v>
      </c>
      <c r="D297" s="51" t="s">
        <v>607</v>
      </c>
      <c r="E297" s="51"/>
      <c r="F297" s="84">
        <f>ROUND('[1]Прайс общий'!E297*$H$9,0)</f>
        <v>176</v>
      </c>
      <c r="G297" s="14">
        <f t="shared" ref="G297:G360" si="17">F297*$H$10</f>
        <v>211.2</v>
      </c>
      <c r="K297" s="87">
        <f t="shared" si="15"/>
        <v>202.39999999999998</v>
      </c>
      <c r="L297" s="87">
        <f t="shared" si="16"/>
        <v>242.87999999999997</v>
      </c>
    </row>
    <row r="298" spans="1:12" ht="15.6">
      <c r="A298" s="50">
        <v>130</v>
      </c>
      <c r="B298" s="20"/>
      <c r="C298" s="20" t="s">
        <v>608</v>
      </c>
      <c r="D298" s="51" t="s">
        <v>609</v>
      </c>
      <c r="E298" s="51"/>
      <c r="F298" s="84">
        <f>ROUND('[1]Прайс общий'!E298*$H$9,0)</f>
        <v>646</v>
      </c>
      <c r="G298" s="14">
        <f t="shared" si="17"/>
        <v>775.19999999999993</v>
      </c>
      <c r="K298" s="87">
        <f t="shared" si="15"/>
        <v>742.9</v>
      </c>
      <c r="L298" s="87">
        <f t="shared" si="16"/>
        <v>891.4799999999999</v>
      </c>
    </row>
    <row r="299" spans="1:12" ht="15.6">
      <c r="A299" s="50">
        <v>131</v>
      </c>
      <c r="B299" s="20" t="s">
        <v>610</v>
      </c>
      <c r="C299" s="20" t="s">
        <v>611</v>
      </c>
      <c r="D299" s="51" t="s">
        <v>612</v>
      </c>
      <c r="E299" s="51"/>
      <c r="F299" s="84">
        <f>ROUND('[1]Прайс общий'!E299*$H$9,0)</f>
        <v>428</v>
      </c>
      <c r="G299" s="14">
        <f t="shared" si="17"/>
        <v>513.6</v>
      </c>
      <c r="K299" s="87">
        <f t="shared" si="15"/>
        <v>492.2</v>
      </c>
      <c r="L299" s="87">
        <f t="shared" si="16"/>
        <v>590.64</v>
      </c>
    </row>
    <row r="300" spans="1:12" ht="15.6">
      <c r="A300" s="50">
        <v>132</v>
      </c>
      <c r="B300" s="20"/>
      <c r="C300" s="20" t="s">
        <v>613</v>
      </c>
      <c r="D300" s="51" t="s">
        <v>409</v>
      </c>
      <c r="E300" s="51"/>
      <c r="F300" s="84">
        <f>ROUND('[1]Прайс общий'!E300*$H$9,0)</f>
        <v>607</v>
      </c>
      <c r="G300" s="14">
        <f t="shared" si="17"/>
        <v>728.4</v>
      </c>
      <c r="K300" s="87">
        <f t="shared" si="15"/>
        <v>698.05</v>
      </c>
      <c r="L300" s="87">
        <f t="shared" si="16"/>
        <v>837.66</v>
      </c>
    </row>
    <row r="301" spans="1:12" ht="15.6">
      <c r="A301" s="50">
        <v>133</v>
      </c>
      <c r="B301" s="20" t="s">
        <v>614</v>
      </c>
      <c r="C301" s="20" t="s">
        <v>615</v>
      </c>
      <c r="D301" s="51" t="s">
        <v>616</v>
      </c>
      <c r="E301" s="51"/>
      <c r="F301" s="84">
        <f>ROUND('[1]Прайс общий'!E301*$H$9,0)</f>
        <v>28314</v>
      </c>
      <c r="G301" s="14">
        <f t="shared" si="17"/>
        <v>33976.799999999996</v>
      </c>
      <c r="K301" s="87">
        <f t="shared" si="15"/>
        <v>32561.1</v>
      </c>
      <c r="L301" s="87">
        <f t="shared" si="16"/>
        <v>39073.32</v>
      </c>
    </row>
    <row r="302" spans="1:12" ht="15.6">
      <c r="A302" s="50">
        <v>134</v>
      </c>
      <c r="B302" s="20" t="s">
        <v>617</v>
      </c>
      <c r="C302" s="20" t="s">
        <v>618</v>
      </c>
      <c r="D302" s="51" t="s">
        <v>27</v>
      </c>
      <c r="E302" s="51"/>
      <c r="F302" s="84">
        <f>ROUND('[1]Прайс общий'!E302*$H$9,0)</f>
        <v>348</v>
      </c>
      <c r="G302" s="14">
        <f t="shared" si="17"/>
        <v>417.59999999999997</v>
      </c>
      <c r="K302" s="87">
        <f t="shared" si="15"/>
        <v>400.2</v>
      </c>
      <c r="L302" s="87">
        <f t="shared" si="16"/>
        <v>480.23999999999995</v>
      </c>
    </row>
    <row r="303" spans="1:12" ht="15.6">
      <c r="A303" s="50">
        <v>135</v>
      </c>
      <c r="B303" s="20" t="s">
        <v>619</v>
      </c>
      <c r="C303" s="20" t="s">
        <v>620</v>
      </c>
      <c r="D303" s="51" t="s">
        <v>27</v>
      </c>
      <c r="E303" s="51"/>
      <c r="F303" s="84">
        <f>ROUND('[1]Прайс общий'!E303*$H$9,0)</f>
        <v>1290</v>
      </c>
      <c r="G303" s="14">
        <f t="shared" si="17"/>
        <v>1548</v>
      </c>
      <c r="K303" s="87">
        <f t="shared" si="15"/>
        <v>1483.4999999999998</v>
      </c>
      <c r="L303" s="87">
        <f t="shared" si="16"/>
        <v>1780.1999999999996</v>
      </c>
    </row>
    <row r="304" spans="1:12" ht="15.6">
      <c r="A304" s="50">
        <v>136</v>
      </c>
      <c r="B304" s="20" t="s">
        <v>621</v>
      </c>
      <c r="C304" s="20" t="s">
        <v>622</v>
      </c>
      <c r="D304" s="51" t="s">
        <v>623</v>
      </c>
      <c r="E304" s="51"/>
      <c r="F304" s="84">
        <f>ROUND('[1]Прайс общий'!E304*$H$9,0)</f>
        <v>725</v>
      </c>
      <c r="G304" s="14">
        <f t="shared" si="17"/>
        <v>870</v>
      </c>
      <c r="K304" s="87">
        <f t="shared" si="15"/>
        <v>833.74999999999989</v>
      </c>
      <c r="L304" s="87">
        <f t="shared" si="16"/>
        <v>1000.4999999999998</v>
      </c>
    </row>
    <row r="305" spans="1:12" ht="15.6">
      <c r="A305" s="50">
        <v>137</v>
      </c>
      <c r="B305" s="20" t="s">
        <v>587</v>
      </c>
      <c r="C305" s="20" t="s">
        <v>624</v>
      </c>
      <c r="D305" s="51" t="s">
        <v>625</v>
      </c>
      <c r="E305" s="51"/>
      <c r="F305" s="84">
        <f>ROUND('[1]Прайс общий'!E305*$H$9,0)</f>
        <v>744</v>
      </c>
      <c r="G305" s="14">
        <f t="shared" si="17"/>
        <v>892.8</v>
      </c>
      <c r="K305" s="87">
        <f t="shared" si="15"/>
        <v>855.59999999999991</v>
      </c>
      <c r="L305" s="87">
        <f t="shared" si="16"/>
        <v>1026.7199999999998</v>
      </c>
    </row>
    <row r="306" spans="1:12" ht="15.6">
      <c r="A306" s="50">
        <v>138</v>
      </c>
      <c r="B306" s="20" t="s">
        <v>626</v>
      </c>
      <c r="C306" s="20" t="s">
        <v>627</v>
      </c>
      <c r="D306" s="51" t="s">
        <v>628</v>
      </c>
      <c r="E306" s="51"/>
      <c r="F306" s="84">
        <f>ROUND('[1]Прайс общий'!E306*$H$9,0)</f>
        <v>35546</v>
      </c>
      <c r="G306" s="14">
        <f t="shared" si="17"/>
        <v>42655.199999999997</v>
      </c>
      <c r="K306" s="87">
        <f t="shared" si="15"/>
        <v>40877.899999999994</v>
      </c>
      <c r="L306" s="87">
        <f t="shared" si="16"/>
        <v>49053.479999999989</v>
      </c>
    </row>
    <row r="307" spans="1:12" ht="15.6">
      <c r="A307" s="50">
        <v>139</v>
      </c>
      <c r="B307" s="20" t="s">
        <v>629</v>
      </c>
      <c r="C307" s="20" t="s">
        <v>630</v>
      </c>
      <c r="D307" s="51" t="s">
        <v>628</v>
      </c>
      <c r="E307" s="51"/>
      <c r="F307" s="84">
        <f>ROUND('[1]Прайс общий'!E307*$H$9,0)</f>
        <v>35546</v>
      </c>
      <c r="G307" s="14">
        <f t="shared" si="17"/>
        <v>42655.199999999997</v>
      </c>
      <c r="K307" s="87">
        <f t="shared" si="15"/>
        <v>40877.899999999994</v>
      </c>
      <c r="L307" s="87">
        <f t="shared" si="16"/>
        <v>49053.479999999989</v>
      </c>
    </row>
    <row r="308" spans="1:12" ht="15.6">
      <c r="A308" s="50">
        <v>140</v>
      </c>
      <c r="B308" s="20" t="s">
        <v>631</v>
      </c>
      <c r="C308" s="20" t="s">
        <v>632</v>
      </c>
      <c r="D308" s="51" t="s">
        <v>27</v>
      </c>
      <c r="E308" s="51"/>
      <c r="F308" s="84">
        <f>ROUND('[1]Прайс общий'!E308*$H$9,0)</f>
        <v>238</v>
      </c>
      <c r="G308" s="14">
        <f t="shared" si="17"/>
        <v>285.59999999999997</v>
      </c>
      <c r="K308" s="87">
        <f t="shared" si="15"/>
        <v>273.7</v>
      </c>
      <c r="L308" s="87">
        <f t="shared" si="16"/>
        <v>328.44</v>
      </c>
    </row>
    <row r="309" spans="1:12" s="21" customFormat="1" ht="15.6">
      <c r="A309" s="50">
        <v>141</v>
      </c>
      <c r="B309" s="55"/>
      <c r="C309" s="20" t="s">
        <v>312</v>
      </c>
      <c r="D309" s="20" t="s">
        <v>633</v>
      </c>
      <c r="E309" s="20"/>
      <c r="F309" s="84">
        <f>ROUND('[1]Прайс общий'!E309*$H$9,0)</f>
        <v>150</v>
      </c>
      <c r="G309" s="14">
        <f t="shared" si="17"/>
        <v>180</v>
      </c>
      <c r="K309" s="87">
        <f t="shared" si="15"/>
        <v>172.5</v>
      </c>
      <c r="L309" s="87">
        <f t="shared" si="16"/>
        <v>207</v>
      </c>
    </row>
    <row r="310" spans="1:12" ht="15.6">
      <c r="A310" s="50">
        <v>142</v>
      </c>
      <c r="B310" s="20" t="s">
        <v>634</v>
      </c>
      <c r="C310" s="20" t="s">
        <v>635</v>
      </c>
      <c r="D310" s="51" t="s">
        <v>636</v>
      </c>
      <c r="E310" s="51"/>
      <c r="F310" s="84">
        <f>ROUND('[1]Прайс общий'!E310*$H$9,0)</f>
        <v>70</v>
      </c>
      <c r="G310" s="14">
        <f t="shared" si="17"/>
        <v>84</v>
      </c>
      <c r="K310" s="87">
        <f t="shared" si="15"/>
        <v>80.5</v>
      </c>
      <c r="L310" s="87">
        <f t="shared" si="16"/>
        <v>96.6</v>
      </c>
    </row>
    <row r="311" spans="1:12" ht="15.6">
      <c r="A311" s="50">
        <v>143</v>
      </c>
      <c r="B311" s="20" t="s">
        <v>637</v>
      </c>
      <c r="C311" s="20" t="s">
        <v>638</v>
      </c>
      <c r="D311" s="51" t="s">
        <v>27</v>
      </c>
      <c r="E311" s="51"/>
      <c r="F311" s="84">
        <f>ROUND('[1]Прайс общий'!E311*$H$9,0)</f>
        <v>5762</v>
      </c>
      <c r="G311" s="14">
        <f t="shared" si="17"/>
        <v>6914.4</v>
      </c>
      <c r="K311" s="87">
        <f t="shared" si="15"/>
        <v>6626.2999999999993</v>
      </c>
      <c r="L311" s="87">
        <f t="shared" si="16"/>
        <v>7951.5599999999986</v>
      </c>
    </row>
    <row r="312" spans="1:12" ht="15.6">
      <c r="A312" s="50">
        <v>144</v>
      </c>
      <c r="B312" s="20" t="s">
        <v>639</v>
      </c>
      <c r="C312" s="20" t="s">
        <v>640</v>
      </c>
      <c r="D312" s="51" t="s">
        <v>21</v>
      </c>
      <c r="E312" s="51"/>
      <c r="F312" s="84">
        <f>ROUND('[1]Прайс общий'!E312*$H$9,0)</f>
        <v>2742</v>
      </c>
      <c r="G312" s="14">
        <f t="shared" si="17"/>
        <v>3290.4</v>
      </c>
      <c r="K312" s="87">
        <f t="shared" si="15"/>
        <v>3153.2999999999997</v>
      </c>
      <c r="L312" s="87">
        <f t="shared" si="16"/>
        <v>3783.9599999999996</v>
      </c>
    </row>
    <row r="313" spans="1:12" ht="15.6">
      <c r="A313" s="50">
        <v>145</v>
      </c>
      <c r="B313" s="20"/>
      <c r="C313" s="20" t="s">
        <v>641</v>
      </c>
      <c r="D313" s="51" t="s">
        <v>61</v>
      </c>
      <c r="E313" s="51"/>
      <c r="F313" s="84">
        <f>ROUND('[1]Прайс общий'!E313*$H$9,0)</f>
        <v>657</v>
      </c>
      <c r="G313" s="14">
        <f t="shared" si="17"/>
        <v>788.4</v>
      </c>
      <c r="K313" s="87">
        <f t="shared" si="15"/>
        <v>755.55</v>
      </c>
      <c r="L313" s="87">
        <f t="shared" si="16"/>
        <v>906.66</v>
      </c>
    </row>
    <row r="314" spans="1:12" ht="15.6">
      <c r="A314" s="50">
        <v>146</v>
      </c>
      <c r="B314" s="20" t="s">
        <v>642</v>
      </c>
      <c r="C314" s="20" t="s">
        <v>643</v>
      </c>
      <c r="D314" s="51" t="s">
        <v>644</v>
      </c>
      <c r="E314" s="51"/>
      <c r="F314" s="84">
        <f>ROUND('[1]Прайс общий'!E314*$H$9,0)</f>
        <v>365</v>
      </c>
      <c r="G314" s="14">
        <f t="shared" si="17"/>
        <v>438</v>
      </c>
      <c r="K314" s="87">
        <f t="shared" si="15"/>
        <v>419.74999999999994</v>
      </c>
      <c r="L314" s="87">
        <f t="shared" si="16"/>
        <v>503.69999999999993</v>
      </c>
    </row>
    <row r="315" spans="1:12" ht="15.6">
      <c r="A315" s="50">
        <v>147</v>
      </c>
      <c r="B315" s="20" t="s">
        <v>645</v>
      </c>
      <c r="C315" s="20" t="s">
        <v>646</v>
      </c>
      <c r="D315" s="51" t="s">
        <v>647</v>
      </c>
      <c r="E315" s="51"/>
      <c r="F315" s="84">
        <f>ROUND('[1]Прайс общий'!E315*$H$9,0)</f>
        <v>498</v>
      </c>
      <c r="G315" s="14">
        <f t="shared" si="17"/>
        <v>597.6</v>
      </c>
      <c r="K315" s="87">
        <f t="shared" si="15"/>
        <v>572.69999999999993</v>
      </c>
      <c r="L315" s="87">
        <f t="shared" si="16"/>
        <v>687.2399999999999</v>
      </c>
    </row>
    <row r="316" spans="1:12" ht="15.6">
      <c r="A316" s="50">
        <v>148</v>
      </c>
      <c r="B316" s="20"/>
      <c r="C316" s="20" t="s">
        <v>648</v>
      </c>
      <c r="D316" s="51" t="s">
        <v>61</v>
      </c>
      <c r="E316" s="51"/>
      <c r="F316" s="84">
        <f>ROUND('[1]Прайс общий'!E316*$H$9,0)</f>
        <v>318</v>
      </c>
      <c r="G316" s="14">
        <f t="shared" si="17"/>
        <v>381.59999999999997</v>
      </c>
      <c r="K316" s="87">
        <f t="shared" si="15"/>
        <v>365.7</v>
      </c>
      <c r="L316" s="87">
        <f t="shared" si="16"/>
        <v>438.84</v>
      </c>
    </row>
    <row r="317" spans="1:12" ht="15.6">
      <c r="A317" s="50">
        <v>149</v>
      </c>
      <c r="B317" s="20"/>
      <c r="C317" s="20" t="s">
        <v>649</v>
      </c>
      <c r="D317" s="51" t="s">
        <v>276</v>
      </c>
      <c r="E317" s="51"/>
      <c r="F317" s="84">
        <f>ROUND('[1]Прайс общий'!E317*$H$9,0)</f>
        <v>269</v>
      </c>
      <c r="G317" s="14">
        <f t="shared" si="17"/>
        <v>322.8</v>
      </c>
      <c r="K317" s="87">
        <f t="shared" si="15"/>
        <v>309.34999999999997</v>
      </c>
      <c r="L317" s="87">
        <f t="shared" si="16"/>
        <v>371.21999999999997</v>
      </c>
    </row>
    <row r="318" spans="1:12" ht="15.6">
      <c r="A318" s="50">
        <v>150</v>
      </c>
      <c r="B318" s="20"/>
      <c r="C318" s="20" t="s">
        <v>650</v>
      </c>
      <c r="D318" s="51" t="s">
        <v>298</v>
      </c>
      <c r="E318" s="51"/>
      <c r="F318" s="84">
        <f>ROUND('[1]Прайс общий'!E318*$H$9,0)</f>
        <v>953</v>
      </c>
      <c r="G318" s="14">
        <f t="shared" si="17"/>
        <v>1143.5999999999999</v>
      </c>
      <c r="K318" s="87">
        <f t="shared" si="15"/>
        <v>1095.9499999999998</v>
      </c>
      <c r="L318" s="87">
        <f t="shared" si="16"/>
        <v>1315.1399999999996</v>
      </c>
    </row>
    <row r="319" spans="1:12" ht="15.6">
      <c r="A319" s="50">
        <v>151</v>
      </c>
      <c r="B319" s="20" t="s">
        <v>651</v>
      </c>
      <c r="C319" s="20" t="s">
        <v>652</v>
      </c>
      <c r="D319" s="51" t="s">
        <v>653</v>
      </c>
      <c r="E319" s="51"/>
      <c r="F319" s="84">
        <f>ROUND('[1]Прайс общий'!E319*$H$9,0)</f>
        <v>983</v>
      </c>
      <c r="G319" s="14">
        <f t="shared" si="17"/>
        <v>1179.5999999999999</v>
      </c>
      <c r="K319" s="87">
        <f t="shared" si="15"/>
        <v>1130.4499999999998</v>
      </c>
      <c r="L319" s="87">
        <f t="shared" si="16"/>
        <v>1356.5399999999997</v>
      </c>
    </row>
    <row r="320" spans="1:12" ht="15.6">
      <c r="A320" s="50">
        <v>152</v>
      </c>
      <c r="B320" s="20" t="s">
        <v>654</v>
      </c>
      <c r="C320" s="20" t="s">
        <v>655</v>
      </c>
      <c r="D320" s="51" t="s">
        <v>656</v>
      </c>
      <c r="E320" s="51"/>
      <c r="F320" s="84">
        <f>ROUND('[1]Прайс общий'!E320*$H$9,0)</f>
        <v>1023</v>
      </c>
      <c r="G320" s="14">
        <f t="shared" si="17"/>
        <v>1227.5999999999999</v>
      </c>
      <c r="K320" s="87">
        <f t="shared" si="15"/>
        <v>1176.4499999999998</v>
      </c>
      <c r="L320" s="87">
        <f t="shared" si="16"/>
        <v>1411.7399999999998</v>
      </c>
    </row>
    <row r="321" spans="1:12" ht="15.6">
      <c r="A321" s="50">
        <v>153</v>
      </c>
      <c r="B321" s="20" t="s">
        <v>657</v>
      </c>
      <c r="C321" s="20" t="s">
        <v>658</v>
      </c>
      <c r="D321" s="51" t="s">
        <v>659</v>
      </c>
      <c r="E321" s="51"/>
      <c r="F321" s="84">
        <f>ROUND('[1]Прайс общий'!E321*$H$9,0)</f>
        <v>1143</v>
      </c>
      <c r="G321" s="14">
        <f t="shared" si="17"/>
        <v>1371.6</v>
      </c>
      <c r="K321" s="87">
        <f t="shared" si="15"/>
        <v>1314.4499999999998</v>
      </c>
      <c r="L321" s="87">
        <f t="shared" si="16"/>
        <v>1577.3399999999997</v>
      </c>
    </row>
    <row r="322" spans="1:12" ht="15.6">
      <c r="A322" s="50">
        <v>154</v>
      </c>
      <c r="B322" s="20" t="s">
        <v>660</v>
      </c>
      <c r="C322" s="20" t="s">
        <v>661</v>
      </c>
      <c r="D322" s="51" t="s">
        <v>662</v>
      </c>
      <c r="E322" s="51"/>
      <c r="F322" s="84">
        <f>ROUND('[1]Прайс общий'!E322*$H$9,0)</f>
        <v>1143</v>
      </c>
      <c r="G322" s="14">
        <f t="shared" si="17"/>
        <v>1371.6</v>
      </c>
      <c r="K322" s="87">
        <f t="shared" si="15"/>
        <v>1314.4499999999998</v>
      </c>
      <c r="L322" s="87">
        <f t="shared" si="16"/>
        <v>1577.3399999999997</v>
      </c>
    </row>
    <row r="323" spans="1:12" ht="15.6">
      <c r="A323" s="50">
        <v>155</v>
      </c>
      <c r="B323" s="20" t="s">
        <v>663</v>
      </c>
      <c r="C323" s="20" t="s">
        <v>664</v>
      </c>
      <c r="D323" s="51" t="s">
        <v>665</v>
      </c>
      <c r="E323" s="51"/>
      <c r="F323" s="84">
        <f>ROUND('[1]Прайс общий'!E323*$H$9,0)</f>
        <v>48773</v>
      </c>
      <c r="G323" s="14">
        <f t="shared" si="17"/>
        <v>58527.6</v>
      </c>
      <c r="K323" s="87">
        <f t="shared" si="15"/>
        <v>56088.95</v>
      </c>
      <c r="L323" s="87">
        <f t="shared" si="16"/>
        <v>67306.739999999991</v>
      </c>
    </row>
    <row r="324" spans="1:12" ht="15.6">
      <c r="A324" s="50">
        <v>156</v>
      </c>
      <c r="B324" s="20"/>
      <c r="C324" s="20" t="s">
        <v>666</v>
      </c>
      <c r="D324" s="51" t="s">
        <v>61</v>
      </c>
      <c r="E324" s="51"/>
      <c r="F324" s="84">
        <f>ROUND('[1]Прайс общий'!E324*$H$9,0)</f>
        <v>89</v>
      </c>
      <c r="G324" s="14">
        <f t="shared" si="17"/>
        <v>106.8</v>
      </c>
      <c r="K324" s="87">
        <f t="shared" si="15"/>
        <v>102.35</v>
      </c>
      <c r="L324" s="87">
        <f t="shared" si="16"/>
        <v>122.82</v>
      </c>
    </row>
    <row r="325" spans="1:12" ht="15.6">
      <c r="A325" s="50">
        <v>157</v>
      </c>
      <c r="B325" s="20"/>
      <c r="C325" s="20" t="s">
        <v>667</v>
      </c>
      <c r="D325" s="51" t="s">
        <v>198</v>
      </c>
      <c r="E325" s="51"/>
      <c r="F325" s="84">
        <f>ROUND('[1]Прайс общий'!E325*$H$9,0)</f>
        <v>89</v>
      </c>
      <c r="G325" s="14">
        <f t="shared" si="17"/>
        <v>106.8</v>
      </c>
      <c r="K325" s="87">
        <f t="shared" si="15"/>
        <v>102.35</v>
      </c>
      <c r="L325" s="87">
        <f t="shared" si="16"/>
        <v>122.82</v>
      </c>
    </row>
    <row r="326" spans="1:12" ht="15.6">
      <c r="A326" s="50">
        <v>158</v>
      </c>
      <c r="B326" s="20"/>
      <c r="C326" s="20" t="s">
        <v>668</v>
      </c>
      <c r="D326" s="51" t="s">
        <v>198</v>
      </c>
      <c r="E326" s="51"/>
      <c r="F326" s="84">
        <f>ROUND('[1]Прайс общий'!E326*$H$9,0)</f>
        <v>89</v>
      </c>
      <c r="G326" s="14">
        <f t="shared" si="17"/>
        <v>106.8</v>
      </c>
      <c r="K326" s="87">
        <f t="shared" si="15"/>
        <v>102.35</v>
      </c>
      <c r="L326" s="87">
        <f t="shared" si="16"/>
        <v>122.82</v>
      </c>
    </row>
    <row r="327" spans="1:12" ht="15.6">
      <c r="A327" s="50">
        <v>159</v>
      </c>
      <c r="B327" s="20" t="s">
        <v>669</v>
      </c>
      <c r="C327" s="20" t="s">
        <v>670</v>
      </c>
      <c r="D327" s="51" t="s">
        <v>671</v>
      </c>
      <c r="E327" s="51"/>
      <c r="F327" s="84">
        <f>ROUND('[1]Прайс общий'!E327*$H$9,0)</f>
        <v>169</v>
      </c>
      <c r="G327" s="14">
        <f t="shared" si="17"/>
        <v>202.79999999999998</v>
      </c>
      <c r="K327" s="87">
        <f t="shared" si="15"/>
        <v>194.35</v>
      </c>
      <c r="L327" s="87">
        <f t="shared" si="16"/>
        <v>233.21999999999997</v>
      </c>
    </row>
    <row r="328" spans="1:12" ht="15.6">
      <c r="A328" s="50">
        <v>160</v>
      </c>
      <c r="B328" s="20"/>
      <c r="C328" s="20" t="s">
        <v>672</v>
      </c>
      <c r="D328" s="51" t="s">
        <v>198</v>
      </c>
      <c r="E328" s="51"/>
      <c r="F328" s="84">
        <f>ROUND('[1]Прайс общий'!E328*$H$9,0)</f>
        <v>128</v>
      </c>
      <c r="G328" s="14">
        <f t="shared" si="17"/>
        <v>153.6</v>
      </c>
      <c r="K328" s="87">
        <f t="shared" si="15"/>
        <v>147.19999999999999</v>
      </c>
      <c r="L328" s="87">
        <f t="shared" si="16"/>
        <v>176.64</v>
      </c>
    </row>
    <row r="329" spans="1:12" ht="15.6">
      <c r="A329" s="50">
        <v>161</v>
      </c>
      <c r="B329" s="20"/>
      <c r="C329" s="20" t="s">
        <v>673</v>
      </c>
      <c r="D329" s="51" t="s">
        <v>674</v>
      </c>
      <c r="E329" s="51"/>
      <c r="F329" s="84">
        <f>ROUND('[1]Прайс общий'!E329*$H$9,0)</f>
        <v>1996</v>
      </c>
      <c r="G329" s="14">
        <f t="shared" si="17"/>
        <v>2395.1999999999998</v>
      </c>
      <c r="K329" s="87">
        <f t="shared" si="15"/>
        <v>2295.3999999999996</v>
      </c>
      <c r="L329" s="87">
        <f t="shared" si="16"/>
        <v>2754.4799999999996</v>
      </c>
    </row>
    <row r="330" spans="1:12" ht="15.6">
      <c r="A330" s="50">
        <v>162</v>
      </c>
      <c r="B330" s="20"/>
      <c r="C330" s="20" t="s">
        <v>675</v>
      </c>
      <c r="D330" s="51" t="s">
        <v>296</v>
      </c>
      <c r="E330" s="51"/>
      <c r="F330" s="84">
        <f>ROUND('[1]Прайс общий'!E330*$H$9,0)</f>
        <v>269</v>
      </c>
      <c r="G330" s="14">
        <f t="shared" si="17"/>
        <v>322.8</v>
      </c>
      <c r="K330" s="87">
        <f t="shared" si="15"/>
        <v>309.34999999999997</v>
      </c>
      <c r="L330" s="87">
        <f t="shared" si="16"/>
        <v>371.21999999999997</v>
      </c>
    </row>
    <row r="331" spans="1:12" ht="15.6">
      <c r="A331" s="50">
        <v>163</v>
      </c>
      <c r="B331" s="20"/>
      <c r="C331" s="20" t="s">
        <v>676</v>
      </c>
      <c r="D331" s="51" t="s">
        <v>677</v>
      </c>
      <c r="E331" s="51"/>
      <c r="F331" s="84">
        <f>ROUND('[1]Прайс общий'!E331*$H$9,0)</f>
        <v>110</v>
      </c>
      <c r="G331" s="14">
        <f t="shared" si="17"/>
        <v>132</v>
      </c>
      <c r="K331" s="87">
        <f t="shared" si="15"/>
        <v>126.49999999999999</v>
      </c>
      <c r="L331" s="87">
        <f t="shared" si="16"/>
        <v>151.79999999999998</v>
      </c>
    </row>
    <row r="332" spans="1:12" ht="15.6">
      <c r="A332" s="50">
        <v>164</v>
      </c>
      <c r="B332" s="20" t="s">
        <v>678</v>
      </c>
      <c r="C332" s="20" t="s">
        <v>679</v>
      </c>
      <c r="D332" s="51" t="s">
        <v>292</v>
      </c>
      <c r="E332" s="51"/>
      <c r="F332" s="84">
        <f>ROUND('[1]Прайс общий'!E332*$H$9,0)</f>
        <v>189</v>
      </c>
      <c r="G332" s="14">
        <f t="shared" si="17"/>
        <v>226.79999999999998</v>
      </c>
      <c r="K332" s="87">
        <f t="shared" si="15"/>
        <v>217.35</v>
      </c>
      <c r="L332" s="87">
        <f t="shared" si="16"/>
        <v>260.82</v>
      </c>
    </row>
    <row r="333" spans="1:12" ht="15.6">
      <c r="A333" s="50">
        <v>165</v>
      </c>
      <c r="B333" s="20" t="s">
        <v>680</v>
      </c>
      <c r="C333" s="20" t="s">
        <v>681</v>
      </c>
      <c r="D333" s="51" t="s">
        <v>682</v>
      </c>
      <c r="E333" s="51"/>
      <c r="F333" s="84">
        <f>ROUND('[1]Прайс общий'!E333*$H$9,0)</f>
        <v>825</v>
      </c>
      <c r="G333" s="14">
        <f t="shared" si="17"/>
        <v>990</v>
      </c>
      <c r="K333" s="87">
        <f t="shared" ref="K333:K396" si="18">F333*1.15</f>
        <v>948.74999999999989</v>
      </c>
      <c r="L333" s="87">
        <f t="shared" si="16"/>
        <v>1138.4999999999998</v>
      </c>
    </row>
    <row r="334" spans="1:12" ht="15.6">
      <c r="A334" s="50">
        <v>166</v>
      </c>
      <c r="B334" s="20" t="s">
        <v>683</v>
      </c>
      <c r="C334" s="20" t="s">
        <v>684</v>
      </c>
      <c r="D334" s="51" t="s">
        <v>27</v>
      </c>
      <c r="E334" s="51"/>
      <c r="F334" s="84">
        <f>ROUND('[1]Прайс общий'!E334*$H$9,0)</f>
        <v>128</v>
      </c>
      <c r="G334" s="14">
        <f t="shared" si="17"/>
        <v>153.6</v>
      </c>
      <c r="K334" s="87">
        <f t="shared" si="18"/>
        <v>147.19999999999999</v>
      </c>
      <c r="L334" s="87">
        <f t="shared" ref="L334:L397" si="19">K334*1.2</f>
        <v>176.64</v>
      </c>
    </row>
    <row r="335" spans="1:12" ht="15.6">
      <c r="A335" s="50">
        <v>167</v>
      </c>
      <c r="B335" s="20"/>
      <c r="C335" s="20" t="s">
        <v>685</v>
      </c>
      <c r="D335" s="51" t="s">
        <v>27</v>
      </c>
      <c r="E335" s="51"/>
      <c r="F335" s="84">
        <f>ROUND('[1]Прайс общий'!E335*$H$9,0)</f>
        <v>228</v>
      </c>
      <c r="G335" s="14">
        <f t="shared" si="17"/>
        <v>273.59999999999997</v>
      </c>
      <c r="K335" s="87">
        <f t="shared" si="18"/>
        <v>262.2</v>
      </c>
      <c r="L335" s="87">
        <f t="shared" si="19"/>
        <v>314.64</v>
      </c>
    </row>
    <row r="336" spans="1:12" ht="15.6">
      <c r="A336" s="50">
        <v>168</v>
      </c>
      <c r="B336" s="20" t="s">
        <v>686</v>
      </c>
      <c r="C336" s="20" t="s">
        <v>687</v>
      </c>
      <c r="D336" s="51" t="s">
        <v>27</v>
      </c>
      <c r="E336" s="51"/>
      <c r="F336" s="84">
        <f>ROUND('[1]Прайс общий'!E336*$H$9,0)</f>
        <v>228</v>
      </c>
      <c r="G336" s="14">
        <f t="shared" si="17"/>
        <v>273.59999999999997</v>
      </c>
      <c r="K336" s="87">
        <f t="shared" si="18"/>
        <v>262.2</v>
      </c>
      <c r="L336" s="87">
        <f t="shared" si="19"/>
        <v>314.64</v>
      </c>
    </row>
    <row r="337" spans="1:12" ht="15.6">
      <c r="A337" s="50">
        <v>169</v>
      </c>
      <c r="B337" s="20" t="s">
        <v>688</v>
      </c>
      <c r="C337" s="20" t="s">
        <v>689</v>
      </c>
      <c r="D337" s="51" t="s">
        <v>27</v>
      </c>
      <c r="E337" s="51"/>
      <c r="F337" s="84">
        <f>ROUND('[1]Прайс общий'!E337*$H$9,0)</f>
        <v>238</v>
      </c>
      <c r="G337" s="14">
        <f t="shared" si="17"/>
        <v>285.59999999999997</v>
      </c>
      <c r="K337" s="87">
        <f t="shared" si="18"/>
        <v>273.7</v>
      </c>
      <c r="L337" s="87">
        <f t="shared" si="19"/>
        <v>328.44</v>
      </c>
    </row>
    <row r="338" spans="1:12" ht="15.6">
      <c r="A338" s="50">
        <v>170</v>
      </c>
      <c r="B338" s="20" t="s">
        <v>690</v>
      </c>
      <c r="C338" s="20" t="s">
        <v>691</v>
      </c>
      <c r="D338" s="51" t="s">
        <v>692</v>
      </c>
      <c r="E338" s="51"/>
      <c r="F338" s="84">
        <f>ROUND('[1]Прайс общий'!E338*$H$9,0)</f>
        <v>1221</v>
      </c>
      <c r="G338" s="14">
        <f t="shared" si="17"/>
        <v>1465.2</v>
      </c>
      <c r="K338" s="87">
        <f t="shared" si="18"/>
        <v>1404.1499999999999</v>
      </c>
      <c r="L338" s="87">
        <f t="shared" si="19"/>
        <v>1684.9799999999998</v>
      </c>
    </row>
    <row r="339" spans="1:12" ht="15.6">
      <c r="A339" s="50">
        <v>171</v>
      </c>
      <c r="B339" s="20" t="s">
        <v>693</v>
      </c>
      <c r="C339" s="20" t="s">
        <v>694</v>
      </c>
      <c r="D339" s="51" t="s">
        <v>695</v>
      </c>
      <c r="E339" s="51"/>
      <c r="F339" s="84">
        <f>ROUND('[1]Прайс общий'!E339*$H$9,0)</f>
        <v>1549</v>
      </c>
      <c r="G339" s="14">
        <f t="shared" si="17"/>
        <v>1858.8</v>
      </c>
      <c r="K339" s="87">
        <f t="shared" si="18"/>
        <v>1781.35</v>
      </c>
      <c r="L339" s="87">
        <f t="shared" si="19"/>
        <v>2137.62</v>
      </c>
    </row>
    <row r="340" spans="1:12" ht="15.6">
      <c r="A340" s="50">
        <v>172</v>
      </c>
      <c r="B340" s="20" t="s">
        <v>696</v>
      </c>
      <c r="C340" s="20" t="s">
        <v>697</v>
      </c>
      <c r="D340" s="51" t="s">
        <v>157</v>
      </c>
      <c r="E340" s="51"/>
      <c r="F340" s="84">
        <f>ROUND('[1]Прайс общий'!E340*$H$9,0)</f>
        <v>1619</v>
      </c>
      <c r="G340" s="14">
        <f t="shared" si="17"/>
        <v>1942.8</v>
      </c>
      <c r="K340" s="87">
        <f t="shared" si="18"/>
        <v>1861.85</v>
      </c>
      <c r="L340" s="87">
        <f t="shared" si="19"/>
        <v>2234.2199999999998</v>
      </c>
    </row>
    <row r="341" spans="1:12" ht="15.6">
      <c r="A341" s="50">
        <v>173</v>
      </c>
      <c r="B341" s="20" t="s">
        <v>698</v>
      </c>
      <c r="C341" s="20" t="s">
        <v>699</v>
      </c>
      <c r="D341" s="51" t="s">
        <v>700</v>
      </c>
      <c r="E341" s="51"/>
      <c r="F341" s="84">
        <f>ROUND('[1]Прайс общий'!E341*$H$9,0)</f>
        <v>1700</v>
      </c>
      <c r="G341" s="14">
        <f t="shared" si="17"/>
        <v>2040</v>
      </c>
      <c r="K341" s="87">
        <f t="shared" si="18"/>
        <v>1954.9999999999998</v>
      </c>
      <c r="L341" s="87">
        <f t="shared" si="19"/>
        <v>2345.9999999999995</v>
      </c>
    </row>
    <row r="342" spans="1:12" ht="15.6">
      <c r="A342" s="50">
        <v>174</v>
      </c>
      <c r="B342" s="20" t="s">
        <v>701</v>
      </c>
      <c r="C342" s="20" t="s">
        <v>702</v>
      </c>
      <c r="D342" s="51" t="s">
        <v>298</v>
      </c>
      <c r="E342" s="51"/>
      <c r="F342" s="84">
        <f>ROUND('[1]Прайс общий'!E342*$H$9,0)</f>
        <v>547</v>
      </c>
      <c r="G342" s="14">
        <f t="shared" si="17"/>
        <v>656.4</v>
      </c>
      <c r="K342" s="87">
        <f t="shared" si="18"/>
        <v>629.04999999999995</v>
      </c>
      <c r="L342" s="87">
        <f t="shared" si="19"/>
        <v>754.8599999999999</v>
      </c>
    </row>
    <row r="343" spans="1:12" ht="15.6">
      <c r="A343" s="50">
        <v>175</v>
      </c>
      <c r="B343" s="20" t="s">
        <v>703</v>
      </c>
      <c r="C343" s="20" t="s">
        <v>704</v>
      </c>
      <c r="D343" s="51" t="s">
        <v>27</v>
      </c>
      <c r="E343" s="51"/>
      <c r="F343" s="84">
        <f>ROUND('[1]Прайс общий'!E343*$H$9,0)</f>
        <v>675</v>
      </c>
      <c r="G343" s="14">
        <f t="shared" si="17"/>
        <v>810</v>
      </c>
      <c r="K343" s="87">
        <f t="shared" si="18"/>
        <v>776.24999999999989</v>
      </c>
      <c r="L343" s="87">
        <f t="shared" si="19"/>
        <v>931.49999999999977</v>
      </c>
    </row>
    <row r="344" spans="1:12" ht="15.6">
      <c r="A344" s="50">
        <v>176</v>
      </c>
      <c r="B344" s="20" t="s">
        <v>705</v>
      </c>
      <c r="C344" s="20" t="s">
        <v>706</v>
      </c>
      <c r="D344" s="51" t="s">
        <v>27</v>
      </c>
      <c r="E344" s="51"/>
      <c r="F344" s="84">
        <f>ROUND('[1]Прайс общий'!E344*$H$9,0)</f>
        <v>686</v>
      </c>
      <c r="G344" s="14">
        <f t="shared" si="17"/>
        <v>823.19999999999993</v>
      </c>
      <c r="K344" s="87">
        <f t="shared" si="18"/>
        <v>788.9</v>
      </c>
      <c r="L344" s="87">
        <f t="shared" si="19"/>
        <v>946.68</v>
      </c>
    </row>
    <row r="345" spans="1:12" ht="15.6">
      <c r="A345" s="50">
        <v>177</v>
      </c>
      <c r="B345" s="20" t="s">
        <v>707</v>
      </c>
      <c r="C345" s="20" t="s">
        <v>708</v>
      </c>
      <c r="D345" s="51" t="s">
        <v>27</v>
      </c>
      <c r="E345" s="51"/>
      <c r="F345" s="84">
        <f>ROUND('[1]Прайс общий'!E345*$H$9,0)</f>
        <v>706</v>
      </c>
      <c r="G345" s="14">
        <f t="shared" si="17"/>
        <v>847.19999999999993</v>
      </c>
      <c r="K345" s="87">
        <f t="shared" si="18"/>
        <v>811.9</v>
      </c>
      <c r="L345" s="87">
        <f t="shared" si="19"/>
        <v>974.28</v>
      </c>
    </row>
    <row r="346" spans="1:12" ht="15.6">
      <c r="A346" s="50">
        <v>178</v>
      </c>
      <c r="B346" s="20" t="s">
        <v>709</v>
      </c>
      <c r="C346" s="20" t="s">
        <v>710</v>
      </c>
      <c r="D346" s="51" t="s">
        <v>27</v>
      </c>
      <c r="E346" s="51"/>
      <c r="F346" s="84">
        <f>ROUND('[1]Прайс общий'!E346*$H$9,0)</f>
        <v>785</v>
      </c>
      <c r="G346" s="14">
        <f t="shared" si="17"/>
        <v>942</v>
      </c>
      <c r="K346" s="87">
        <f t="shared" si="18"/>
        <v>902.74999999999989</v>
      </c>
      <c r="L346" s="87">
        <f t="shared" si="19"/>
        <v>1083.2999999999997</v>
      </c>
    </row>
    <row r="347" spans="1:12" ht="15.6">
      <c r="A347" s="50">
        <v>179</v>
      </c>
      <c r="B347" s="20"/>
      <c r="C347" s="20" t="s">
        <v>711</v>
      </c>
      <c r="D347" s="51" t="s">
        <v>27</v>
      </c>
      <c r="E347" s="51"/>
      <c r="F347" s="84">
        <f>ROUND('[1]Прайс общий'!E347*$H$9,0)</f>
        <v>766</v>
      </c>
      <c r="G347" s="14">
        <f t="shared" si="17"/>
        <v>919.19999999999993</v>
      </c>
      <c r="K347" s="87">
        <f t="shared" si="18"/>
        <v>880.9</v>
      </c>
      <c r="L347" s="87">
        <f t="shared" si="19"/>
        <v>1057.08</v>
      </c>
    </row>
    <row r="348" spans="1:12" ht="15.6">
      <c r="A348" s="50">
        <v>180</v>
      </c>
      <c r="B348" s="20"/>
      <c r="C348" s="20" t="s">
        <v>712</v>
      </c>
      <c r="D348" s="51" t="s">
        <v>27</v>
      </c>
      <c r="E348" s="51"/>
      <c r="F348" s="84">
        <f>ROUND('[1]Прайс общий'!E348*$H$9,0)</f>
        <v>695</v>
      </c>
      <c r="G348" s="14">
        <f t="shared" si="17"/>
        <v>834</v>
      </c>
      <c r="K348" s="87">
        <f t="shared" si="18"/>
        <v>799.24999999999989</v>
      </c>
      <c r="L348" s="87">
        <f t="shared" si="19"/>
        <v>959.0999999999998</v>
      </c>
    </row>
    <row r="349" spans="1:12" ht="15.6">
      <c r="A349" s="50">
        <v>181</v>
      </c>
      <c r="B349" s="20"/>
      <c r="C349" s="20" t="s">
        <v>713</v>
      </c>
      <c r="D349" s="51" t="s">
        <v>27</v>
      </c>
      <c r="E349" s="51"/>
      <c r="F349" s="84">
        <f>ROUND('[1]Прайс общий'!E349*$H$9,0)</f>
        <v>299</v>
      </c>
      <c r="G349" s="14">
        <f t="shared" si="17"/>
        <v>358.8</v>
      </c>
      <c r="K349" s="87">
        <f t="shared" si="18"/>
        <v>343.84999999999997</v>
      </c>
      <c r="L349" s="87">
        <f t="shared" si="19"/>
        <v>412.61999999999995</v>
      </c>
    </row>
    <row r="350" spans="1:12" ht="15.6">
      <c r="A350" s="50">
        <v>182</v>
      </c>
      <c r="B350" s="20"/>
      <c r="C350" s="20" t="s">
        <v>714</v>
      </c>
      <c r="D350" s="51" t="s">
        <v>276</v>
      </c>
      <c r="E350" s="51"/>
      <c r="F350" s="84">
        <f>ROUND('[1]Прайс общий'!E350*$H$9,0)</f>
        <v>247</v>
      </c>
      <c r="G350" s="14">
        <f t="shared" si="17"/>
        <v>296.39999999999998</v>
      </c>
      <c r="K350" s="87">
        <f t="shared" si="18"/>
        <v>284.04999999999995</v>
      </c>
      <c r="L350" s="87">
        <f t="shared" si="19"/>
        <v>340.85999999999996</v>
      </c>
    </row>
    <row r="351" spans="1:12" ht="15.6">
      <c r="A351" s="50">
        <v>183</v>
      </c>
      <c r="B351" s="20" t="s">
        <v>476</v>
      </c>
      <c r="C351" s="20" t="s">
        <v>715</v>
      </c>
      <c r="D351" s="51" t="s">
        <v>478</v>
      </c>
      <c r="E351" s="51"/>
      <c r="F351" s="84">
        <f>ROUND('[1]Прайс общий'!E351*$H$9,0)</f>
        <v>428</v>
      </c>
      <c r="G351" s="14">
        <f t="shared" si="17"/>
        <v>513.6</v>
      </c>
      <c r="K351" s="87">
        <f t="shared" si="18"/>
        <v>492.2</v>
      </c>
      <c r="L351" s="87">
        <f t="shared" si="19"/>
        <v>590.64</v>
      </c>
    </row>
    <row r="352" spans="1:12" ht="15.6">
      <c r="A352" s="50">
        <v>184</v>
      </c>
      <c r="B352" s="20" t="s">
        <v>716</v>
      </c>
      <c r="C352" s="20" t="s">
        <v>717</v>
      </c>
      <c r="D352" s="51" t="s">
        <v>718</v>
      </c>
      <c r="E352" s="51"/>
      <c r="F352" s="84">
        <f>ROUND('[1]Прайс общий'!E352*$H$9,0)</f>
        <v>7224</v>
      </c>
      <c r="G352" s="14">
        <f t="shared" si="17"/>
        <v>8668.7999999999993</v>
      </c>
      <c r="K352" s="87">
        <f t="shared" si="18"/>
        <v>8307.5999999999985</v>
      </c>
      <c r="L352" s="87">
        <f t="shared" si="19"/>
        <v>9969.1199999999972</v>
      </c>
    </row>
    <row r="353" spans="1:12" ht="15.6">
      <c r="A353" s="50">
        <v>185</v>
      </c>
      <c r="B353" s="20" t="s">
        <v>719</v>
      </c>
      <c r="C353" s="20" t="s">
        <v>720</v>
      </c>
      <c r="D353" s="51" t="s">
        <v>721</v>
      </c>
      <c r="E353" s="51"/>
      <c r="F353" s="84">
        <f>ROUND('[1]Прайс общий'!E353*$H$9,0)</f>
        <v>1048</v>
      </c>
      <c r="G353" s="14">
        <f t="shared" si="17"/>
        <v>1257.5999999999999</v>
      </c>
      <c r="K353" s="87">
        <f t="shared" si="18"/>
        <v>1205.1999999999998</v>
      </c>
      <c r="L353" s="87">
        <f t="shared" si="19"/>
        <v>1446.2399999999998</v>
      </c>
    </row>
    <row r="354" spans="1:12" ht="15.6">
      <c r="A354" s="50">
        <v>186</v>
      </c>
      <c r="B354" s="20" t="s">
        <v>722</v>
      </c>
      <c r="C354" s="20" t="s">
        <v>723</v>
      </c>
      <c r="D354" s="51" t="s">
        <v>27</v>
      </c>
      <c r="E354" s="51"/>
      <c r="F354" s="84">
        <f>ROUND('[1]Прайс общий'!E354*$H$9,0)</f>
        <v>308</v>
      </c>
      <c r="G354" s="14">
        <f t="shared" si="17"/>
        <v>369.59999999999997</v>
      </c>
      <c r="K354" s="87">
        <f t="shared" si="18"/>
        <v>354.2</v>
      </c>
      <c r="L354" s="87">
        <f t="shared" si="19"/>
        <v>425.03999999999996</v>
      </c>
    </row>
    <row r="355" spans="1:12" ht="15.6">
      <c r="A355" s="50">
        <v>187</v>
      </c>
      <c r="B355" s="20" t="s">
        <v>724</v>
      </c>
      <c r="C355" s="20" t="s">
        <v>725</v>
      </c>
      <c r="D355" s="51" t="s">
        <v>61</v>
      </c>
      <c r="E355" s="51"/>
      <c r="F355" s="84">
        <f>ROUND('[1]Прайс общий'!E355*$H$9,0)</f>
        <v>37</v>
      </c>
      <c r="G355" s="14">
        <f t="shared" si="17"/>
        <v>44.4</v>
      </c>
      <c r="K355" s="87">
        <f t="shared" si="18"/>
        <v>42.55</v>
      </c>
      <c r="L355" s="87">
        <f t="shared" si="19"/>
        <v>51.059999999999995</v>
      </c>
    </row>
    <row r="356" spans="1:12" ht="15.6">
      <c r="A356" s="50">
        <v>188</v>
      </c>
      <c r="B356" s="20"/>
      <c r="C356" s="20" t="s">
        <v>726</v>
      </c>
      <c r="D356" s="51" t="s">
        <v>61</v>
      </c>
      <c r="E356" s="51"/>
      <c r="F356" s="84">
        <f>ROUND('[1]Прайс общий'!E356*$H$9,0)</f>
        <v>10</v>
      </c>
      <c r="G356" s="14">
        <f t="shared" si="17"/>
        <v>12</v>
      </c>
      <c r="K356" s="87">
        <f t="shared" si="18"/>
        <v>11.5</v>
      </c>
      <c r="L356" s="87">
        <f t="shared" si="19"/>
        <v>13.799999999999999</v>
      </c>
    </row>
    <row r="357" spans="1:12" ht="15.6">
      <c r="A357" s="50">
        <v>189</v>
      </c>
      <c r="B357" s="20" t="s">
        <v>727</v>
      </c>
      <c r="C357" s="20" t="s">
        <v>728</v>
      </c>
      <c r="D357" s="51" t="s">
        <v>729</v>
      </c>
      <c r="E357" s="51"/>
      <c r="F357" s="84">
        <f>ROUND('[1]Прайс общий'!E357*$H$9,0)</f>
        <v>84</v>
      </c>
      <c r="G357" s="14">
        <f t="shared" si="17"/>
        <v>100.8</v>
      </c>
      <c r="K357" s="87">
        <f t="shared" si="18"/>
        <v>96.6</v>
      </c>
      <c r="L357" s="87">
        <f t="shared" si="19"/>
        <v>115.91999999999999</v>
      </c>
    </row>
    <row r="358" spans="1:12" ht="15.6">
      <c r="A358" s="50">
        <v>190</v>
      </c>
      <c r="B358" s="20" t="s">
        <v>730</v>
      </c>
      <c r="C358" s="20" t="s">
        <v>731</v>
      </c>
      <c r="D358" s="51" t="s">
        <v>732</v>
      </c>
      <c r="E358" s="51"/>
      <c r="F358" s="84">
        <f>ROUND('[1]Прайс общий'!E358*$H$9,0)</f>
        <v>50</v>
      </c>
      <c r="G358" s="14">
        <f t="shared" si="17"/>
        <v>60</v>
      </c>
      <c r="K358" s="87">
        <f t="shared" si="18"/>
        <v>57.499999999999993</v>
      </c>
      <c r="L358" s="87">
        <f t="shared" si="19"/>
        <v>68.999999999999986</v>
      </c>
    </row>
    <row r="359" spans="1:12" ht="15.6">
      <c r="A359" s="50">
        <v>191</v>
      </c>
      <c r="B359" s="20" t="s">
        <v>733</v>
      </c>
      <c r="C359" s="20" t="s">
        <v>734</v>
      </c>
      <c r="D359" s="51" t="s">
        <v>735</v>
      </c>
      <c r="E359" s="51"/>
      <c r="F359" s="84">
        <f>ROUND('[1]Прайс общий'!E359*$H$9,0)</f>
        <v>325</v>
      </c>
      <c r="G359" s="14">
        <f t="shared" si="17"/>
        <v>390</v>
      </c>
      <c r="K359" s="87">
        <f t="shared" si="18"/>
        <v>373.74999999999994</v>
      </c>
      <c r="L359" s="87">
        <f t="shared" si="19"/>
        <v>448.49999999999994</v>
      </c>
    </row>
    <row r="360" spans="1:12" s="21" customFormat="1" ht="15.6">
      <c r="A360" s="50">
        <v>192</v>
      </c>
      <c r="B360" s="55"/>
      <c r="C360" s="20" t="s">
        <v>736</v>
      </c>
      <c r="D360" s="20" t="s">
        <v>737</v>
      </c>
      <c r="E360" s="20"/>
      <c r="F360" s="84">
        <f>ROUND('[1]Прайс общий'!E360*$H$9,0)</f>
        <v>2013</v>
      </c>
      <c r="G360" s="14">
        <f t="shared" si="17"/>
        <v>2415.6</v>
      </c>
      <c r="K360" s="87">
        <f t="shared" si="18"/>
        <v>2314.9499999999998</v>
      </c>
      <c r="L360" s="87">
        <f t="shared" si="19"/>
        <v>2777.9399999999996</v>
      </c>
    </row>
    <row r="361" spans="1:12" ht="15.6">
      <c r="A361" s="50">
        <v>193</v>
      </c>
      <c r="B361" s="20" t="s">
        <v>738</v>
      </c>
      <c r="C361" s="20" t="s">
        <v>739</v>
      </c>
      <c r="D361" s="51" t="s">
        <v>740</v>
      </c>
      <c r="E361" s="51"/>
      <c r="F361" s="84">
        <f>ROUND('[1]Прайс общий'!E361*$H$9,0)</f>
        <v>365</v>
      </c>
      <c r="G361" s="14">
        <f t="shared" ref="G361:G424" si="20">F361*$H$10</f>
        <v>438</v>
      </c>
      <c r="K361" s="87">
        <f t="shared" si="18"/>
        <v>419.74999999999994</v>
      </c>
      <c r="L361" s="87">
        <f t="shared" si="19"/>
        <v>503.69999999999993</v>
      </c>
    </row>
    <row r="362" spans="1:12" s="56" customFormat="1" ht="15.6">
      <c r="A362" s="50">
        <v>194</v>
      </c>
      <c r="B362" s="52" t="s">
        <v>741</v>
      </c>
      <c r="C362" s="20" t="s">
        <v>742</v>
      </c>
      <c r="D362" s="51" t="s">
        <v>743</v>
      </c>
      <c r="E362" s="51"/>
      <c r="F362" s="84">
        <f>ROUND('[1]Прайс общий'!E362*$H$9,0)</f>
        <v>292</v>
      </c>
      <c r="G362" s="14">
        <f t="shared" si="20"/>
        <v>350.4</v>
      </c>
      <c r="K362" s="87">
        <f t="shared" si="18"/>
        <v>335.79999999999995</v>
      </c>
      <c r="L362" s="87">
        <f t="shared" si="19"/>
        <v>402.95999999999992</v>
      </c>
    </row>
    <row r="363" spans="1:12" ht="15.6">
      <c r="A363" s="50">
        <v>195</v>
      </c>
      <c r="B363" s="52" t="s">
        <v>744</v>
      </c>
      <c r="C363" s="20" t="s">
        <v>745</v>
      </c>
      <c r="D363" s="51" t="s">
        <v>563</v>
      </c>
      <c r="E363" s="51"/>
      <c r="F363" s="84">
        <f>ROUND('[1]Прайс общий'!E363*$H$9,0)</f>
        <v>537</v>
      </c>
      <c r="G363" s="14">
        <f t="shared" si="20"/>
        <v>644.4</v>
      </c>
      <c r="K363" s="87">
        <f t="shared" si="18"/>
        <v>617.54999999999995</v>
      </c>
      <c r="L363" s="87">
        <f t="shared" si="19"/>
        <v>741.06</v>
      </c>
    </row>
    <row r="364" spans="1:12" ht="15.6">
      <c r="A364" s="50">
        <v>196</v>
      </c>
      <c r="B364" s="52"/>
      <c r="C364" s="20" t="s">
        <v>746</v>
      </c>
      <c r="D364" s="51" t="s">
        <v>298</v>
      </c>
      <c r="E364" s="51"/>
      <c r="F364" s="84">
        <f>ROUND('[1]Прайс общий'!E364*$H$9,0)</f>
        <v>1280</v>
      </c>
      <c r="G364" s="14">
        <f t="shared" si="20"/>
        <v>1536</v>
      </c>
      <c r="K364" s="87">
        <f t="shared" si="18"/>
        <v>1472</v>
      </c>
      <c r="L364" s="87">
        <f t="shared" si="19"/>
        <v>1766.3999999999999</v>
      </c>
    </row>
    <row r="365" spans="1:12" ht="15.6">
      <c r="A365" s="50">
        <v>197</v>
      </c>
      <c r="B365" s="52"/>
      <c r="C365" s="20" t="s">
        <v>747</v>
      </c>
      <c r="D365" s="51" t="s">
        <v>196</v>
      </c>
      <c r="E365" s="51"/>
      <c r="F365" s="84">
        <f>ROUND('[1]Прайс общий'!E365*$H$9,0)</f>
        <v>209</v>
      </c>
      <c r="G365" s="14">
        <f t="shared" si="20"/>
        <v>250.79999999999998</v>
      </c>
      <c r="K365" s="87">
        <f t="shared" si="18"/>
        <v>240.35</v>
      </c>
      <c r="L365" s="87">
        <f t="shared" si="19"/>
        <v>288.41999999999996</v>
      </c>
    </row>
    <row r="366" spans="1:12" ht="15.6">
      <c r="A366" s="50">
        <v>198</v>
      </c>
      <c r="B366" s="52"/>
      <c r="C366" s="20" t="s">
        <v>748</v>
      </c>
      <c r="D366" s="51" t="s">
        <v>196</v>
      </c>
      <c r="E366" s="51"/>
      <c r="F366" s="84">
        <f>ROUND('[1]Прайс общий'!E366*$H$9,0)</f>
        <v>209</v>
      </c>
      <c r="G366" s="14">
        <f t="shared" si="20"/>
        <v>250.79999999999998</v>
      </c>
      <c r="K366" s="87">
        <f t="shared" si="18"/>
        <v>240.35</v>
      </c>
      <c r="L366" s="87">
        <f t="shared" si="19"/>
        <v>288.41999999999996</v>
      </c>
    </row>
    <row r="367" spans="1:12" ht="15.6">
      <c r="A367" s="50">
        <v>199</v>
      </c>
      <c r="B367" s="52" t="s">
        <v>749</v>
      </c>
      <c r="C367" s="20" t="s">
        <v>750</v>
      </c>
      <c r="D367" s="51" t="s">
        <v>751</v>
      </c>
      <c r="E367" s="51"/>
      <c r="F367" s="84">
        <f>ROUND('[1]Прайс общий'!E367*$H$9,0)</f>
        <v>278</v>
      </c>
      <c r="G367" s="14">
        <f t="shared" si="20"/>
        <v>333.59999999999997</v>
      </c>
      <c r="K367" s="87">
        <f t="shared" si="18"/>
        <v>319.7</v>
      </c>
      <c r="L367" s="87">
        <f t="shared" si="19"/>
        <v>383.64</v>
      </c>
    </row>
    <row r="368" spans="1:12" ht="15.6">
      <c r="A368" s="50">
        <v>200</v>
      </c>
      <c r="B368" s="52" t="s">
        <v>329</v>
      </c>
      <c r="C368" s="20" t="s">
        <v>752</v>
      </c>
      <c r="D368" s="51" t="s">
        <v>322</v>
      </c>
      <c r="E368" s="51"/>
      <c r="F368" s="84">
        <f>ROUND('[1]Прайс общий'!E368*$H$9,0)</f>
        <v>219</v>
      </c>
      <c r="G368" s="14">
        <f t="shared" si="20"/>
        <v>262.8</v>
      </c>
      <c r="K368" s="87">
        <f t="shared" si="18"/>
        <v>251.85</v>
      </c>
      <c r="L368" s="87">
        <f t="shared" si="19"/>
        <v>302.21999999999997</v>
      </c>
    </row>
    <row r="369" spans="1:12" ht="15.6">
      <c r="A369" s="50">
        <v>201</v>
      </c>
      <c r="B369" s="20"/>
      <c r="C369" s="20" t="s">
        <v>753</v>
      </c>
      <c r="D369" s="51" t="s">
        <v>628</v>
      </c>
      <c r="E369" s="51"/>
      <c r="F369" s="84">
        <f>ROUND('[1]Прайс общий'!E369*$H$9,0)</f>
        <v>32309</v>
      </c>
      <c r="G369" s="14">
        <f t="shared" si="20"/>
        <v>38770.799999999996</v>
      </c>
      <c r="K369" s="87">
        <f t="shared" si="18"/>
        <v>37155.35</v>
      </c>
      <c r="L369" s="87">
        <f t="shared" si="19"/>
        <v>44586.42</v>
      </c>
    </row>
    <row r="370" spans="1:12" ht="15.6">
      <c r="A370" s="50">
        <v>202</v>
      </c>
      <c r="B370" s="20"/>
      <c r="C370" s="20" t="s">
        <v>754</v>
      </c>
      <c r="D370" s="51" t="s">
        <v>628</v>
      </c>
      <c r="E370" s="51"/>
      <c r="F370" s="84">
        <f>ROUND('[1]Прайс общий'!E370*$H$9,0)</f>
        <v>32288</v>
      </c>
      <c r="G370" s="14">
        <f t="shared" si="20"/>
        <v>38745.599999999999</v>
      </c>
      <c r="K370" s="87">
        <f t="shared" si="18"/>
        <v>37131.199999999997</v>
      </c>
      <c r="L370" s="87">
        <f t="shared" si="19"/>
        <v>44557.439999999995</v>
      </c>
    </row>
    <row r="371" spans="1:12" ht="15.6">
      <c r="A371" s="50">
        <v>203</v>
      </c>
      <c r="B371" s="20"/>
      <c r="C371" s="20" t="s">
        <v>755</v>
      </c>
      <c r="D371" s="51" t="s">
        <v>756</v>
      </c>
      <c r="E371" s="51"/>
      <c r="F371" s="84">
        <f>ROUND('[1]Прайс общий'!E371*$H$9,0)</f>
        <v>10332</v>
      </c>
      <c r="G371" s="14">
        <f t="shared" si="20"/>
        <v>12398.4</v>
      </c>
      <c r="K371" s="87">
        <f t="shared" si="18"/>
        <v>11881.8</v>
      </c>
      <c r="L371" s="87">
        <f t="shared" si="19"/>
        <v>14258.159999999998</v>
      </c>
    </row>
    <row r="372" spans="1:12" ht="15.6">
      <c r="A372" s="50">
        <v>204</v>
      </c>
      <c r="B372" s="20"/>
      <c r="C372" s="20" t="s">
        <v>757</v>
      </c>
      <c r="D372" s="51" t="s">
        <v>758</v>
      </c>
      <c r="E372" s="51"/>
      <c r="F372" s="84">
        <f>ROUND('[1]Прайс общий'!E372*$H$9,0)</f>
        <v>10332</v>
      </c>
      <c r="G372" s="14">
        <f t="shared" si="20"/>
        <v>12398.4</v>
      </c>
      <c r="K372" s="87">
        <f t="shared" si="18"/>
        <v>11881.8</v>
      </c>
      <c r="L372" s="87">
        <f t="shared" si="19"/>
        <v>14258.159999999998</v>
      </c>
    </row>
    <row r="373" spans="1:12" ht="15.6">
      <c r="A373" s="50">
        <v>205</v>
      </c>
      <c r="B373" s="52"/>
      <c r="C373" s="20" t="s">
        <v>759</v>
      </c>
      <c r="D373" s="51" t="s">
        <v>13</v>
      </c>
      <c r="E373" s="51"/>
      <c r="F373" s="84">
        <f>ROUND('[1]Прайс общий'!E373*$H$9,0)</f>
        <v>4859</v>
      </c>
      <c r="G373" s="14">
        <f t="shared" si="20"/>
        <v>5830.8</v>
      </c>
      <c r="K373" s="87">
        <f t="shared" si="18"/>
        <v>5587.8499999999995</v>
      </c>
      <c r="L373" s="87">
        <f t="shared" si="19"/>
        <v>6705.4199999999992</v>
      </c>
    </row>
    <row r="374" spans="1:12" ht="15.6">
      <c r="A374" s="50">
        <v>206</v>
      </c>
      <c r="B374" s="52"/>
      <c r="C374" s="20" t="s">
        <v>760</v>
      </c>
      <c r="D374" s="51" t="s">
        <v>13</v>
      </c>
      <c r="E374" s="51"/>
      <c r="F374" s="84">
        <f>ROUND('[1]Прайс общий'!E374*$H$9,0)</f>
        <v>5465</v>
      </c>
      <c r="G374" s="14">
        <f t="shared" si="20"/>
        <v>6558</v>
      </c>
      <c r="K374" s="87">
        <f t="shared" si="18"/>
        <v>6284.7499999999991</v>
      </c>
      <c r="L374" s="87">
        <f t="shared" si="19"/>
        <v>7541.6999999999989</v>
      </c>
    </row>
    <row r="375" spans="1:12" ht="15.6">
      <c r="A375" s="50">
        <v>207</v>
      </c>
      <c r="B375" s="52" t="s">
        <v>761</v>
      </c>
      <c r="C375" s="20" t="s">
        <v>762</v>
      </c>
      <c r="D375" s="51" t="s">
        <v>763</v>
      </c>
      <c r="E375" s="51"/>
      <c r="F375" s="84">
        <f>ROUND('[1]Прайс общий'!E375*$H$9,0)</f>
        <v>21331</v>
      </c>
      <c r="G375" s="14">
        <f t="shared" si="20"/>
        <v>25597.200000000001</v>
      </c>
      <c r="K375" s="87">
        <f t="shared" si="18"/>
        <v>24530.649999999998</v>
      </c>
      <c r="L375" s="87">
        <f t="shared" si="19"/>
        <v>29436.779999999995</v>
      </c>
    </row>
    <row r="376" spans="1:12" ht="15.6">
      <c r="A376" s="50">
        <v>208</v>
      </c>
      <c r="B376" s="52" t="s">
        <v>764</v>
      </c>
      <c r="C376" s="20" t="s">
        <v>765</v>
      </c>
      <c r="D376" s="51" t="s">
        <v>763</v>
      </c>
      <c r="E376" s="51"/>
      <c r="F376" s="84">
        <f>ROUND('[1]Прайс общий'!E376*$H$9,0)</f>
        <v>21221</v>
      </c>
      <c r="G376" s="14">
        <f t="shared" si="20"/>
        <v>25465.200000000001</v>
      </c>
      <c r="K376" s="87">
        <f t="shared" si="18"/>
        <v>24404.149999999998</v>
      </c>
      <c r="L376" s="87">
        <f t="shared" si="19"/>
        <v>29284.979999999996</v>
      </c>
    </row>
    <row r="377" spans="1:12" ht="31.2">
      <c r="A377" s="50">
        <v>209</v>
      </c>
      <c r="B377" s="52" t="s">
        <v>766</v>
      </c>
      <c r="C377" s="20" t="s">
        <v>767</v>
      </c>
      <c r="D377" s="51" t="s">
        <v>768</v>
      </c>
      <c r="E377" s="51"/>
      <c r="F377" s="84">
        <f>ROUND('[1]Прайс общий'!E377*$H$9,0)</f>
        <v>1371</v>
      </c>
      <c r="G377" s="14">
        <f t="shared" si="20"/>
        <v>1645.2</v>
      </c>
      <c r="K377" s="87">
        <f t="shared" si="18"/>
        <v>1576.6499999999999</v>
      </c>
      <c r="L377" s="87">
        <f t="shared" si="19"/>
        <v>1891.9799999999998</v>
      </c>
    </row>
    <row r="378" spans="1:12" ht="15.6">
      <c r="A378" s="50">
        <v>210</v>
      </c>
      <c r="B378" s="52"/>
      <c r="C378" s="20" t="s">
        <v>769</v>
      </c>
      <c r="D378" s="51" t="s">
        <v>322</v>
      </c>
      <c r="E378" s="51"/>
      <c r="F378" s="84">
        <f>ROUND('[1]Прайс общий'!E378*$H$9,0)</f>
        <v>2276</v>
      </c>
      <c r="G378" s="14">
        <f t="shared" si="20"/>
        <v>2731.2</v>
      </c>
      <c r="K378" s="87">
        <f t="shared" si="18"/>
        <v>2617.3999999999996</v>
      </c>
      <c r="L378" s="87">
        <f t="shared" si="19"/>
        <v>3140.8799999999997</v>
      </c>
    </row>
    <row r="379" spans="1:12" ht="15.6">
      <c r="A379" s="50">
        <v>211</v>
      </c>
      <c r="B379" s="52"/>
      <c r="C379" s="20" t="s">
        <v>770</v>
      </c>
      <c r="D379" s="51" t="s">
        <v>320</v>
      </c>
      <c r="E379" s="51"/>
      <c r="F379" s="84">
        <f>ROUND('[1]Прайс общий'!E379*$H$9,0)</f>
        <v>11324</v>
      </c>
      <c r="G379" s="14">
        <f t="shared" si="20"/>
        <v>13588.8</v>
      </c>
      <c r="K379" s="87">
        <f t="shared" si="18"/>
        <v>13022.599999999999</v>
      </c>
      <c r="L379" s="87">
        <f t="shared" si="19"/>
        <v>15627.119999999997</v>
      </c>
    </row>
    <row r="380" spans="1:12" ht="15.6">
      <c r="A380" s="50">
        <v>212</v>
      </c>
      <c r="B380" s="52"/>
      <c r="C380" s="20" t="s">
        <v>771</v>
      </c>
      <c r="D380" s="51" t="s">
        <v>772</v>
      </c>
      <c r="E380" s="51"/>
      <c r="F380" s="84">
        <f>ROUND('[1]Прайс общий'!E380*$H$9,0)</f>
        <v>33789</v>
      </c>
      <c r="G380" s="14">
        <f t="shared" si="20"/>
        <v>40546.799999999996</v>
      </c>
      <c r="K380" s="87">
        <f t="shared" si="18"/>
        <v>38857.35</v>
      </c>
      <c r="L380" s="87">
        <f t="shared" si="19"/>
        <v>46628.82</v>
      </c>
    </row>
    <row r="381" spans="1:12" ht="15.6">
      <c r="A381" s="50">
        <v>213</v>
      </c>
      <c r="B381" s="52"/>
      <c r="C381" s="20" t="s">
        <v>773</v>
      </c>
      <c r="D381" s="51" t="s">
        <v>774</v>
      </c>
      <c r="E381" s="51"/>
      <c r="F381" s="84">
        <f>ROUND('[1]Прайс общий'!E381*$H$9,0)</f>
        <v>10243</v>
      </c>
      <c r="G381" s="14">
        <f t="shared" si="20"/>
        <v>12291.6</v>
      </c>
      <c r="K381" s="87">
        <f t="shared" si="18"/>
        <v>11779.449999999999</v>
      </c>
      <c r="L381" s="87">
        <f t="shared" si="19"/>
        <v>14135.339999999998</v>
      </c>
    </row>
    <row r="382" spans="1:12" ht="15.6">
      <c r="A382" s="50">
        <v>214</v>
      </c>
      <c r="B382" s="52"/>
      <c r="C382" s="20" t="s">
        <v>775</v>
      </c>
      <c r="D382" s="51" t="s">
        <v>322</v>
      </c>
      <c r="E382" s="51"/>
      <c r="F382" s="84">
        <f>ROUND('[1]Прайс общий'!E382*$H$9,0)</f>
        <v>2822</v>
      </c>
      <c r="G382" s="14">
        <f t="shared" si="20"/>
        <v>3386.4</v>
      </c>
      <c r="K382" s="87">
        <f t="shared" si="18"/>
        <v>3245.2999999999997</v>
      </c>
      <c r="L382" s="87">
        <f t="shared" si="19"/>
        <v>3894.3599999999997</v>
      </c>
    </row>
    <row r="383" spans="1:12" ht="15.6">
      <c r="A383" s="50">
        <v>215</v>
      </c>
      <c r="B383" s="52"/>
      <c r="C383" s="20" t="s">
        <v>776</v>
      </c>
      <c r="D383" s="51" t="s">
        <v>777</v>
      </c>
      <c r="E383" s="51"/>
      <c r="F383" s="84">
        <f>ROUND('[1]Прайс общий'!E383*$H$9,0)</f>
        <v>20068</v>
      </c>
      <c r="G383" s="14">
        <f t="shared" si="20"/>
        <v>24081.599999999999</v>
      </c>
      <c r="K383" s="87">
        <f t="shared" si="18"/>
        <v>23078.199999999997</v>
      </c>
      <c r="L383" s="87">
        <f t="shared" si="19"/>
        <v>27693.839999999997</v>
      </c>
    </row>
    <row r="384" spans="1:12" ht="15.6">
      <c r="A384" s="50">
        <v>216</v>
      </c>
      <c r="B384" s="20" t="s">
        <v>778</v>
      </c>
      <c r="C384" s="20" t="s">
        <v>779</v>
      </c>
      <c r="D384" s="51" t="s">
        <v>298</v>
      </c>
      <c r="E384" s="51"/>
      <c r="F384" s="84">
        <f>ROUND('[1]Прайс общий'!E384*$H$9,0)</f>
        <v>3626</v>
      </c>
      <c r="G384" s="14">
        <f t="shared" si="20"/>
        <v>4351.2</v>
      </c>
      <c r="K384" s="87">
        <f t="shared" si="18"/>
        <v>4169.8999999999996</v>
      </c>
      <c r="L384" s="87">
        <f t="shared" si="19"/>
        <v>5003.8799999999992</v>
      </c>
    </row>
    <row r="385" spans="1:12" ht="15.6">
      <c r="A385" s="50">
        <v>217</v>
      </c>
      <c r="B385" s="20" t="s">
        <v>780</v>
      </c>
      <c r="C385" s="20" t="s">
        <v>781</v>
      </c>
      <c r="D385" s="51" t="s">
        <v>782</v>
      </c>
      <c r="E385" s="51"/>
      <c r="F385" s="84">
        <f>ROUND('[1]Прайс общий'!E385*$H$9,0)</f>
        <v>2752</v>
      </c>
      <c r="G385" s="14">
        <f t="shared" si="20"/>
        <v>3302.4</v>
      </c>
      <c r="K385" s="87">
        <f t="shared" si="18"/>
        <v>3164.7999999999997</v>
      </c>
      <c r="L385" s="87">
        <f t="shared" si="19"/>
        <v>3797.7599999999993</v>
      </c>
    </row>
    <row r="386" spans="1:12" ht="15.6">
      <c r="A386" s="50">
        <v>218</v>
      </c>
      <c r="B386" s="20" t="s">
        <v>783</v>
      </c>
      <c r="C386" s="20" t="s">
        <v>784</v>
      </c>
      <c r="D386" s="51" t="s">
        <v>785</v>
      </c>
      <c r="E386" s="51"/>
      <c r="F386" s="84">
        <f>ROUND('[1]Прайс общий'!E386*$H$9,0)</f>
        <v>48773</v>
      </c>
      <c r="G386" s="14">
        <f t="shared" si="20"/>
        <v>58527.6</v>
      </c>
      <c r="K386" s="87">
        <f t="shared" si="18"/>
        <v>56088.95</v>
      </c>
      <c r="L386" s="87">
        <f t="shared" si="19"/>
        <v>67306.739999999991</v>
      </c>
    </row>
    <row r="387" spans="1:12" ht="15.6">
      <c r="A387" s="50">
        <v>219</v>
      </c>
      <c r="B387" s="20" t="s">
        <v>786</v>
      </c>
      <c r="C387" s="20" t="s">
        <v>787</v>
      </c>
      <c r="D387" s="51" t="s">
        <v>788</v>
      </c>
      <c r="E387" s="51"/>
      <c r="F387" s="84">
        <f>ROUND('[1]Прайс общий'!E387*$H$9,0)</f>
        <v>48773</v>
      </c>
      <c r="G387" s="14">
        <f t="shared" si="20"/>
        <v>58527.6</v>
      </c>
      <c r="K387" s="87">
        <f t="shared" si="18"/>
        <v>56088.95</v>
      </c>
      <c r="L387" s="87">
        <f t="shared" si="19"/>
        <v>67306.739999999991</v>
      </c>
    </row>
    <row r="388" spans="1:12" ht="15.6">
      <c r="A388" s="50">
        <v>220</v>
      </c>
      <c r="B388" s="20" t="s">
        <v>789</v>
      </c>
      <c r="C388" s="53" t="s">
        <v>790</v>
      </c>
      <c r="D388" s="57" t="s">
        <v>791</v>
      </c>
      <c r="E388" s="57"/>
      <c r="F388" s="84">
        <f>ROUND('[1]Прайс общий'!E388*$H$9,0)</f>
        <v>16516</v>
      </c>
      <c r="G388" s="14">
        <f t="shared" si="20"/>
        <v>19819.2</v>
      </c>
      <c r="K388" s="87">
        <f t="shared" si="18"/>
        <v>18993.399999999998</v>
      </c>
      <c r="L388" s="87">
        <f t="shared" si="19"/>
        <v>22792.079999999998</v>
      </c>
    </row>
    <row r="389" spans="1:12" ht="15.6">
      <c r="A389" s="50">
        <v>221</v>
      </c>
      <c r="B389" s="20" t="s">
        <v>792</v>
      </c>
      <c r="C389" s="53" t="s">
        <v>793</v>
      </c>
      <c r="D389" s="57" t="s">
        <v>794</v>
      </c>
      <c r="E389" s="57"/>
      <c r="F389" s="84">
        <f>ROUND('[1]Прайс общий'!E389*$H$9,0)</f>
        <v>16437</v>
      </c>
      <c r="G389" s="14">
        <f t="shared" si="20"/>
        <v>19724.399999999998</v>
      </c>
      <c r="K389" s="87">
        <f t="shared" si="18"/>
        <v>18902.55</v>
      </c>
      <c r="L389" s="87">
        <f t="shared" si="19"/>
        <v>22683.059999999998</v>
      </c>
    </row>
    <row r="390" spans="1:12" ht="15.6">
      <c r="A390" s="50">
        <v>222</v>
      </c>
      <c r="B390" s="20" t="s">
        <v>795</v>
      </c>
      <c r="C390" s="53" t="s">
        <v>796</v>
      </c>
      <c r="D390" s="57" t="s">
        <v>797</v>
      </c>
      <c r="E390" s="57"/>
      <c r="F390" s="84">
        <f>ROUND('[1]Прайс общий'!E390*$H$9,0)</f>
        <v>16437</v>
      </c>
      <c r="G390" s="14">
        <f t="shared" si="20"/>
        <v>19724.399999999998</v>
      </c>
      <c r="K390" s="87">
        <f t="shared" si="18"/>
        <v>18902.55</v>
      </c>
      <c r="L390" s="87">
        <f t="shared" si="19"/>
        <v>22683.059999999998</v>
      </c>
    </row>
    <row r="391" spans="1:12" ht="15.6">
      <c r="A391" s="50">
        <v>223</v>
      </c>
      <c r="B391" s="20" t="s">
        <v>798</v>
      </c>
      <c r="C391" s="53" t="s">
        <v>799</v>
      </c>
      <c r="D391" s="57" t="s">
        <v>800</v>
      </c>
      <c r="E391" s="57"/>
      <c r="F391" s="84">
        <f>ROUND('[1]Прайс общий'!E391*$H$9,0)</f>
        <v>16437</v>
      </c>
      <c r="G391" s="14">
        <f t="shared" si="20"/>
        <v>19724.399999999998</v>
      </c>
      <c r="K391" s="87">
        <f t="shared" si="18"/>
        <v>18902.55</v>
      </c>
      <c r="L391" s="87">
        <f t="shared" si="19"/>
        <v>22683.059999999998</v>
      </c>
    </row>
    <row r="392" spans="1:12" ht="15.6">
      <c r="A392" s="50">
        <v>224</v>
      </c>
      <c r="B392" s="20" t="s">
        <v>801</v>
      </c>
      <c r="C392" s="53" t="s">
        <v>802</v>
      </c>
      <c r="D392" s="57" t="s">
        <v>803</v>
      </c>
      <c r="E392" s="57"/>
      <c r="F392" s="84">
        <f>ROUND('[1]Прайс общий'!E392*$H$9,0)</f>
        <v>149</v>
      </c>
      <c r="G392" s="14">
        <f t="shared" si="20"/>
        <v>178.79999999999998</v>
      </c>
      <c r="K392" s="87">
        <f t="shared" si="18"/>
        <v>171.35</v>
      </c>
      <c r="L392" s="87">
        <f t="shared" si="19"/>
        <v>205.61999999999998</v>
      </c>
    </row>
    <row r="393" spans="1:12" ht="15.6">
      <c r="A393" s="50">
        <v>225</v>
      </c>
      <c r="B393" s="20" t="s">
        <v>804</v>
      </c>
      <c r="C393" s="20" t="s">
        <v>805</v>
      </c>
      <c r="D393" s="51" t="s">
        <v>455</v>
      </c>
      <c r="E393" s="51"/>
      <c r="F393" s="84">
        <f>ROUND('[1]Прайс общий'!E393*$H$9,0)</f>
        <v>1640</v>
      </c>
      <c r="G393" s="14">
        <f t="shared" si="20"/>
        <v>1968</v>
      </c>
      <c r="K393" s="87">
        <f t="shared" si="18"/>
        <v>1885.9999999999998</v>
      </c>
      <c r="L393" s="87">
        <f t="shared" si="19"/>
        <v>2263.1999999999998</v>
      </c>
    </row>
    <row r="394" spans="1:12" ht="15.6">
      <c r="A394" s="50">
        <v>226</v>
      </c>
      <c r="B394" s="20" t="s">
        <v>806</v>
      </c>
      <c r="C394" s="20" t="s">
        <v>807</v>
      </c>
      <c r="D394" s="51" t="s">
        <v>808</v>
      </c>
      <c r="E394" s="51"/>
      <c r="F394" s="84">
        <f>ROUND('[1]Прайс общий'!E394*$H$9,0)</f>
        <v>99</v>
      </c>
      <c r="G394" s="14">
        <f t="shared" si="20"/>
        <v>118.8</v>
      </c>
      <c r="K394" s="87">
        <f t="shared" si="18"/>
        <v>113.85</v>
      </c>
      <c r="L394" s="87">
        <f t="shared" si="19"/>
        <v>136.61999999999998</v>
      </c>
    </row>
    <row r="395" spans="1:12" s="21" customFormat="1" ht="15.6">
      <c r="A395" s="50">
        <v>227</v>
      </c>
      <c r="B395" s="55"/>
      <c r="C395" s="20" t="s">
        <v>809</v>
      </c>
      <c r="D395" s="20" t="s">
        <v>810</v>
      </c>
      <c r="E395" s="20"/>
      <c r="F395" s="84">
        <f>ROUND('[1]Прайс общий'!E395*$H$9,0)</f>
        <v>100</v>
      </c>
      <c r="G395" s="14">
        <f t="shared" si="20"/>
        <v>120</v>
      </c>
      <c r="K395" s="87">
        <f t="shared" si="18"/>
        <v>114.99999999999999</v>
      </c>
      <c r="L395" s="87">
        <f t="shared" si="19"/>
        <v>137.99999999999997</v>
      </c>
    </row>
    <row r="396" spans="1:12" ht="15.6">
      <c r="A396" s="50">
        <v>228</v>
      </c>
      <c r="B396" s="20"/>
      <c r="C396" s="20" t="s">
        <v>811</v>
      </c>
      <c r="D396" s="51" t="s">
        <v>416</v>
      </c>
      <c r="E396" s="51"/>
      <c r="F396" s="84">
        <f>ROUND('[1]Прайс общий'!E396*$H$9,0)</f>
        <v>416</v>
      </c>
      <c r="G396" s="14">
        <f t="shared" si="20"/>
        <v>499.2</v>
      </c>
      <c r="K396" s="87">
        <f t="shared" si="18"/>
        <v>478.4</v>
      </c>
      <c r="L396" s="87">
        <f t="shared" si="19"/>
        <v>574.07999999999993</v>
      </c>
    </row>
    <row r="397" spans="1:12" ht="15.6">
      <c r="A397" s="50">
        <v>229</v>
      </c>
      <c r="B397" s="20" t="s">
        <v>812</v>
      </c>
      <c r="C397" s="20" t="s">
        <v>813</v>
      </c>
      <c r="D397" s="51" t="s">
        <v>814</v>
      </c>
      <c r="E397" s="51"/>
      <c r="F397" s="84">
        <f>ROUND('[1]Прайс общий'!E397*$H$9,0)</f>
        <v>1509</v>
      </c>
      <c r="G397" s="14">
        <f t="shared" si="20"/>
        <v>1810.8</v>
      </c>
      <c r="K397" s="87">
        <f t="shared" ref="K397:K460" si="21">F397*1.15</f>
        <v>1735.35</v>
      </c>
      <c r="L397" s="87">
        <f t="shared" si="19"/>
        <v>2082.4199999999996</v>
      </c>
    </row>
    <row r="398" spans="1:12" ht="15.6">
      <c r="A398" s="50">
        <v>230</v>
      </c>
      <c r="B398" s="20" t="s">
        <v>815</v>
      </c>
      <c r="C398" s="20" t="s">
        <v>816</v>
      </c>
      <c r="D398" s="51" t="s">
        <v>817</v>
      </c>
      <c r="E398" s="51"/>
      <c r="F398" s="84">
        <f>ROUND('[1]Прайс общий'!E398*$H$9,0)</f>
        <v>1192</v>
      </c>
      <c r="G398" s="14">
        <f t="shared" si="20"/>
        <v>1430.3999999999999</v>
      </c>
      <c r="K398" s="87">
        <f t="shared" si="21"/>
        <v>1370.8</v>
      </c>
      <c r="L398" s="87">
        <f t="shared" ref="L398:L461" si="22">K398*1.2</f>
        <v>1644.9599999999998</v>
      </c>
    </row>
    <row r="399" spans="1:12" ht="15.6">
      <c r="A399" s="50">
        <v>231</v>
      </c>
      <c r="B399" s="20" t="s">
        <v>381</v>
      </c>
      <c r="C399" s="20" t="s">
        <v>818</v>
      </c>
      <c r="D399" s="51" t="s">
        <v>208</v>
      </c>
      <c r="E399" s="51"/>
      <c r="F399" s="84">
        <f>ROUND('[1]Прайс общий'!E399*$H$9,0)</f>
        <v>2862</v>
      </c>
      <c r="G399" s="14">
        <f t="shared" si="20"/>
        <v>3434.4</v>
      </c>
      <c r="K399" s="87">
        <f t="shared" si="21"/>
        <v>3291.2999999999997</v>
      </c>
      <c r="L399" s="87">
        <f t="shared" si="22"/>
        <v>3949.5599999999995</v>
      </c>
    </row>
    <row r="400" spans="1:12" ht="15.6">
      <c r="A400" s="50">
        <v>232</v>
      </c>
      <c r="B400" s="20" t="s">
        <v>383</v>
      </c>
      <c r="C400" s="20" t="s">
        <v>819</v>
      </c>
      <c r="D400" s="51" t="s">
        <v>208</v>
      </c>
      <c r="E400" s="51"/>
      <c r="F400" s="84">
        <f>ROUND('[1]Прайс общий'!E400*$H$9,0)</f>
        <v>2862</v>
      </c>
      <c r="G400" s="14">
        <f t="shared" si="20"/>
        <v>3434.4</v>
      </c>
      <c r="K400" s="87">
        <f t="shared" si="21"/>
        <v>3291.2999999999997</v>
      </c>
      <c r="L400" s="87">
        <f t="shared" si="22"/>
        <v>3949.5599999999995</v>
      </c>
    </row>
    <row r="401" spans="1:12" ht="15.6">
      <c r="A401" s="50">
        <v>233</v>
      </c>
      <c r="B401" s="20"/>
      <c r="C401" s="53" t="s">
        <v>820</v>
      </c>
      <c r="D401" s="57" t="s">
        <v>821</v>
      </c>
      <c r="E401" s="57"/>
      <c r="F401" s="84">
        <f>ROUND('[1]Прайс общий'!E401*$H$9,0)</f>
        <v>83074</v>
      </c>
      <c r="G401" s="14">
        <f t="shared" si="20"/>
        <v>99688.8</v>
      </c>
      <c r="K401" s="87">
        <f t="shared" si="21"/>
        <v>95535.099999999991</v>
      </c>
      <c r="L401" s="87">
        <f t="shared" si="22"/>
        <v>114642.11999999998</v>
      </c>
    </row>
    <row r="402" spans="1:12" ht="15.6">
      <c r="A402" s="50">
        <v>234</v>
      </c>
      <c r="B402" s="20"/>
      <c r="C402" s="20" t="s">
        <v>822</v>
      </c>
      <c r="D402" s="51" t="s">
        <v>823</v>
      </c>
      <c r="E402" s="51"/>
      <c r="F402" s="84">
        <f>ROUND('[1]Прайс общий'!E402*$H$9,0)</f>
        <v>487</v>
      </c>
      <c r="G402" s="14">
        <f t="shared" si="20"/>
        <v>584.4</v>
      </c>
      <c r="K402" s="87">
        <f t="shared" si="21"/>
        <v>560.04999999999995</v>
      </c>
      <c r="L402" s="87">
        <f t="shared" si="22"/>
        <v>672.06</v>
      </c>
    </row>
    <row r="403" spans="1:12" ht="15.6">
      <c r="A403" s="50">
        <v>235</v>
      </c>
      <c r="B403" s="20"/>
      <c r="C403" s="20" t="s">
        <v>824</v>
      </c>
      <c r="D403" s="51" t="s">
        <v>432</v>
      </c>
      <c r="E403" s="51"/>
      <c r="F403" s="84">
        <f>ROUND('[1]Прайс общий'!E403*$H$9,0)</f>
        <v>269</v>
      </c>
      <c r="G403" s="14">
        <f t="shared" si="20"/>
        <v>322.8</v>
      </c>
      <c r="K403" s="87">
        <f t="shared" si="21"/>
        <v>309.34999999999997</v>
      </c>
      <c r="L403" s="87">
        <f t="shared" si="22"/>
        <v>371.21999999999997</v>
      </c>
    </row>
    <row r="404" spans="1:12" ht="15.6">
      <c r="A404" s="50">
        <v>236</v>
      </c>
      <c r="B404" s="20"/>
      <c r="C404" s="20" t="s">
        <v>825</v>
      </c>
      <c r="D404" s="51" t="s">
        <v>198</v>
      </c>
      <c r="E404" s="51"/>
      <c r="F404" s="84">
        <f>ROUND('[1]Прайс общий'!E404*$H$9,0)</f>
        <v>70</v>
      </c>
      <c r="G404" s="14">
        <f t="shared" si="20"/>
        <v>84</v>
      </c>
      <c r="K404" s="87">
        <f t="shared" si="21"/>
        <v>80.5</v>
      </c>
      <c r="L404" s="87">
        <f t="shared" si="22"/>
        <v>96.6</v>
      </c>
    </row>
    <row r="405" spans="1:12" ht="15.6">
      <c r="A405" s="50">
        <v>237</v>
      </c>
      <c r="B405" s="20" t="s">
        <v>826</v>
      </c>
      <c r="C405" s="20" t="s">
        <v>827</v>
      </c>
      <c r="D405" s="51" t="s">
        <v>828</v>
      </c>
      <c r="E405" s="51"/>
      <c r="F405" s="84">
        <f>ROUND('[1]Прайс общий'!E405*$H$9,0)</f>
        <v>7521</v>
      </c>
      <c r="G405" s="14">
        <f t="shared" si="20"/>
        <v>9025.1999999999989</v>
      </c>
      <c r="K405" s="87">
        <f t="shared" si="21"/>
        <v>8649.15</v>
      </c>
      <c r="L405" s="87">
        <f t="shared" si="22"/>
        <v>10378.98</v>
      </c>
    </row>
    <row r="406" spans="1:12" ht="15.6">
      <c r="A406" s="50">
        <v>238</v>
      </c>
      <c r="B406" s="20" t="s">
        <v>829</v>
      </c>
      <c r="C406" s="20" t="s">
        <v>830</v>
      </c>
      <c r="D406" s="51" t="s">
        <v>828</v>
      </c>
      <c r="E406" s="51"/>
      <c r="F406" s="84">
        <f>ROUND('[1]Прайс общий'!E406*$H$9,0)</f>
        <v>7521</v>
      </c>
      <c r="G406" s="14">
        <f t="shared" si="20"/>
        <v>9025.1999999999989</v>
      </c>
      <c r="K406" s="87">
        <f t="shared" si="21"/>
        <v>8649.15</v>
      </c>
      <c r="L406" s="87">
        <f t="shared" si="22"/>
        <v>10378.98</v>
      </c>
    </row>
    <row r="407" spans="1:12" ht="15.6">
      <c r="A407" s="50">
        <v>239</v>
      </c>
      <c r="B407" s="20"/>
      <c r="C407" s="20" t="s">
        <v>831</v>
      </c>
      <c r="D407" s="51" t="s">
        <v>322</v>
      </c>
      <c r="E407" s="51"/>
      <c r="F407" s="84">
        <f>ROUND('[1]Прайс общий'!E407*$H$9,0)</f>
        <v>198</v>
      </c>
      <c r="G407" s="14">
        <f t="shared" si="20"/>
        <v>237.6</v>
      </c>
      <c r="K407" s="87">
        <f t="shared" si="21"/>
        <v>227.7</v>
      </c>
      <c r="L407" s="87">
        <f t="shared" si="22"/>
        <v>273.23999999999995</v>
      </c>
    </row>
    <row r="408" spans="1:12" ht="15.6">
      <c r="A408" s="50">
        <v>240</v>
      </c>
      <c r="B408" s="20"/>
      <c r="C408" s="20" t="s">
        <v>832</v>
      </c>
      <c r="D408" s="51" t="s">
        <v>833</v>
      </c>
      <c r="E408" s="51"/>
      <c r="F408" s="84">
        <f>ROUND('[1]Прайс общий'!E408*$H$9,0)</f>
        <v>2175</v>
      </c>
      <c r="G408" s="14">
        <f t="shared" si="20"/>
        <v>2610</v>
      </c>
      <c r="K408" s="87">
        <f t="shared" si="21"/>
        <v>2501.25</v>
      </c>
      <c r="L408" s="87">
        <f t="shared" si="22"/>
        <v>3001.5</v>
      </c>
    </row>
    <row r="409" spans="1:12" ht="15.6">
      <c r="A409" s="50">
        <v>241</v>
      </c>
      <c r="B409" s="20" t="s">
        <v>834</v>
      </c>
      <c r="C409" s="20" t="s">
        <v>835</v>
      </c>
      <c r="D409" s="51" t="s">
        <v>836</v>
      </c>
      <c r="E409" s="51"/>
      <c r="F409" s="84">
        <f>ROUND('[1]Прайс общий'!E409*$H$9,0)</f>
        <v>70</v>
      </c>
      <c r="G409" s="14">
        <f t="shared" si="20"/>
        <v>84</v>
      </c>
      <c r="K409" s="87">
        <f t="shared" si="21"/>
        <v>80.5</v>
      </c>
      <c r="L409" s="87">
        <f t="shared" si="22"/>
        <v>96.6</v>
      </c>
    </row>
    <row r="410" spans="1:12" s="21" customFormat="1" ht="15.6">
      <c r="A410" s="50">
        <v>242</v>
      </c>
      <c r="B410" s="55"/>
      <c r="C410" s="20" t="s">
        <v>837</v>
      </c>
      <c r="D410" s="20" t="s">
        <v>117</v>
      </c>
      <c r="E410" s="20"/>
      <c r="F410" s="84">
        <f>ROUND('[1]Прайс общий'!E410*$H$9,0)</f>
        <v>997</v>
      </c>
      <c r="G410" s="14">
        <f t="shared" si="20"/>
        <v>1196.3999999999999</v>
      </c>
      <c r="K410" s="87">
        <f t="shared" si="21"/>
        <v>1146.55</v>
      </c>
      <c r="L410" s="87">
        <f t="shared" si="22"/>
        <v>1375.86</v>
      </c>
    </row>
    <row r="411" spans="1:12" ht="15.6">
      <c r="A411" s="50">
        <v>243</v>
      </c>
      <c r="B411" s="20"/>
      <c r="C411" s="20" t="s">
        <v>838</v>
      </c>
      <c r="D411" s="51" t="s">
        <v>839</v>
      </c>
      <c r="E411" s="51"/>
      <c r="F411" s="84">
        <f>ROUND('[1]Прайс общий'!E411*$H$9,0)</f>
        <v>278</v>
      </c>
      <c r="G411" s="14">
        <f t="shared" si="20"/>
        <v>333.59999999999997</v>
      </c>
      <c r="K411" s="87">
        <f t="shared" si="21"/>
        <v>319.7</v>
      </c>
      <c r="L411" s="87">
        <f t="shared" si="22"/>
        <v>383.64</v>
      </c>
    </row>
    <row r="412" spans="1:12" ht="15.6">
      <c r="A412" s="50">
        <v>244</v>
      </c>
      <c r="B412" s="20"/>
      <c r="C412" s="20" t="s">
        <v>840</v>
      </c>
      <c r="D412" s="51" t="s">
        <v>841</v>
      </c>
      <c r="E412" s="51"/>
      <c r="F412" s="84">
        <f>ROUND('[1]Прайс общий'!E412*$H$9,0)</f>
        <v>219</v>
      </c>
      <c r="G412" s="14">
        <f t="shared" si="20"/>
        <v>262.8</v>
      </c>
      <c r="K412" s="87">
        <f t="shared" si="21"/>
        <v>251.85</v>
      </c>
      <c r="L412" s="87">
        <f t="shared" si="22"/>
        <v>302.21999999999997</v>
      </c>
    </row>
    <row r="413" spans="1:12" ht="15.6">
      <c r="A413" s="50">
        <v>245</v>
      </c>
      <c r="B413" s="20"/>
      <c r="C413" s="20" t="s">
        <v>842</v>
      </c>
      <c r="D413" s="51" t="s">
        <v>296</v>
      </c>
      <c r="E413" s="51"/>
      <c r="F413" s="84">
        <f>ROUND('[1]Прайс общий'!E413*$H$9,0)</f>
        <v>118</v>
      </c>
      <c r="G413" s="14">
        <f t="shared" si="20"/>
        <v>141.6</v>
      </c>
      <c r="K413" s="87">
        <f t="shared" si="21"/>
        <v>135.69999999999999</v>
      </c>
      <c r="L413" s="87">
        <f t="shared" si="22"/>
        <v>162.83999999999997</v>
      </c>
    </row>
    <row r="414" spans="1:12" ht="15.6">
      <c r="A414" s="50">
        <v>246</v>
      </c>
      <c r="B414" s="20"/>
      <c r="C414" s="20" t="s">
        <v>843</v>
      </c>
      <c r="D414" s="51" t="s">
        <v>844</v>
      </c>
      <c r="E414" s="51"/>
      <c r="F414" s="84">
        <f>ROUND('[1]Прайс общий'!E414*$H$9,0)</f>
        <v>40</v>
      </c>
      <c r="G414" s="14">
        <f t="shared" si="20"/>
        <v>48</v>
      </c>
      <c r="K414" s="87">
        <f t="shared" si="21"/>
        <v>46</v>
      </c>
      <c r="L414" s="87">
        <f t="shared" si="22"/>
        <v>55.199999999999996</v>
      </c>
    </row>
    <row r="415" spans="1:12" ht="15.6">
      <c r="A415" s="50">
        <v>247</v>
      </c>
      <c r="B415" s="20"/>
      <c r="C415" s="20" t="s">
        <v>845</v>
      </c>
      <c r="D415" s="51" t="s">
        <v>846</v>
      </c>
      <c r="E415" s="51"/>
      <c r="F415" s="84">
        <f>ROUND('[1]Прайс общий'!E415*$H$9,0)</f>
        <v>398</v>
      </c>
      <c r="G415" s="14">
        <f t="shared" si="20"/>
        <v>477.59999999999997</v>
      </c>
      <c r="K415" s="87">
        <f t="shared" si="21"/>
        <v>457.7</v>
      </c>
      <c r="L415" s="87">
        <f t="shared" si="22"/>
        <v>549.24</v>
      </c>
    </row>
    <row r="416" spans="1:12" ht="15.6">
      <c r="A416" s="50">
        <v>248</v>
      </c>
      <c r="B416" s="20"/>
      <c r="C416" s="20" t="s">
        <v>847</v>
      </c>
      <c r="D416" s="51" t="s">
        <v>848</v>
      </c>
      <c r="E416" s="51"/>
      <c r="F416" s="84">
        <f>ROUND('[1]Прайс общий'!E416*$H$9,0)</f>
        <v>507</v>
      </c>
      <c r="G416" s="14">
        <f t="shared" si="20"/>
        <v>608.4</v>
      </c>
      <c r="K416" s="87">
        <f t="shared" si="21"/>
        <v>583.04999999999995</v>
      </c>
      <c r="L416" s="87">
        <f t="shared" si="22"/>
        <v>699.66</v>
      </c>
    </row>
    <row r="417" spans="1:12" ht="15.6">
      <c r="A417" s="50">
        <v>249</v>
      </c>
      <c r="B417" s="20"/>
      <c r="C417" s="20" t="s">
        <v>849</v>
      </c>
      <c r="D417" s="51" t="s">
        <v>850</v>
      </c>
      <c r="E417" s="51"/>
      <c r="F417" s="84">
        <f>ROUND('[1]Прайс общий'!E417*$H$9,0)</f>
        <v>308</v>
      </c>
      <c r="G417" s="14">
        <f t="shared" si="20"/>
        <v>369.59999999999997</v>
      </c>
      <c r="K417" s="87">
        <f t="shared" si="21"/>
        <v>354.2</v>
      </c>
      <c r="L417" s="87">
        <f t="shared" si="22"/>
        <v>425.03999999999996</v>
      </c>
    </row>
    <row r="418" spans="1:12" ht="15.6">
      <c r="A418" s="50">
        <v>250</v>
      </c>
      <c r="B418" s="20"/>
      <c r="C418" s="20" t="s">
        <v>851</v>
      </c>
      <c r="D418" s="51" t="s">
        <v>852</v>
      </c>
      <c r="E418" s="51"/>
      <c r="F418" s="84">
        <f>ROUND('[1]Прайс общий'!E418*$H$9,0)</f>
        <v>209</v>
      </c>
      <c r="G418" s="14">
        <f t="shared" si="20"/>
        <v>250.79999999999998</v>
      </c>
      <c r="K418" s="87">
        <f t="shared" si="21"/>
        <v>240.35</v>
      </c>
      <c r="L418" s="87">
        <f t="shared" si="22"/>
        <v>288.41999999999996</v>
      </c>
    </row>
    <row r="419" spans="1:12" ht="15.6">
      <c r="A419" s="50">
        <v>251</v>
      </c>
      <c r="B419" s="20"/>
      <c r="C419" s="20" t="s">
        <v>853</v>
      </c>
      <c r="D419" s="51" t="s">
        <v>854</v>
      </c>
      <c r="E419" s="51"/>
      <c r="F419" s="84">
        <f>ROUND('[1]Прайс общий'!E419*$H$9,0)</f>
        <v>269</v>
      </c>
      <c r="G419" s="14">
        <f t="shared" si="20"/>
        <v>322.8</v>
      </c>
      <c r="K419" s="87">
        <f t="shared" si="21"/>
        <v>309.34999999999997</v>
      </c>
      <c r="L419" s="87">
        <f t="shared" si="22"/>
        <v>371.21999999999997</v>
      </c>
    </row>
    <row r="420" spans="1:12" ht="15.6">
      <c r="A420" s="50">
        <v>252</v>
      </c>
      <c r="B420" s="20"/>
      <c r="C420" s="20" t="s">
        <v>855</v>
      </c>
      <c r="D420" s="51" t="s">
        <v>856</v>
      </c>
      <c r="E420" s="51"/>
      <c r="F420" s="84">
        <f>ROUND('[1]Прайс общий'!E420*$H$9,0)</f>
        <v>387</v>
      </c>
      <c r="G420" s="14">
        <f t="shared" si="20"/>
        <v>464.4</v>
      </c>
      <c r="K420" s="87">
        <f t="shared" si="21"/>
        <v>445.04999999999995</v>
      </c>
      <c r="L420" s="87">
        <f t="shared" si="22"/>
        <v>534.05999999999995</v>
      </c>
    </row>
    <row r="421" spans="1:12" ht="15.6">
      <c r="A421" s="50">
        <v>253</v>
      </c>
      <c r="B421" s="20"/>
      <c r="C421" s="20" t="s">
        <v>857</v>
      </c>
      <c r="D421" s="51" t="s">
        <v>858</v>
      </c>
      <c r="E421" s="51"/>
      <c r="F421" s="84">
        <f>ROUND('[1]Прайс общий'!E421*$H$9,0)</f>
        <v>54463</v>
      </c>
      <c r="G421" s="14">
        <f t="shared" si="20"/>
        <v>65355.6</v>
      </c>
      <c r="K421" s="87">
        <f t="shared" si="21"/>
        <v>62632.45</v>
      </c>
      <c r="L421" s="87">
        <f t="shared" si="22"/>
        <v>75158.939999999988</v>
      </c>
    </row>
    <row r="422" spans="1:12" ht="15.6">
      <c r="A422" s="50">
        <v>254</v>
      </c>
      <c r="B422" s="20"/>
      <c r="C422" s="20" t="s">
        <v>859</v>
      </c>
      <c r="D422" s="51" t="s">
        <v>860</v>
      </c>
      <c r="E422" s="51"/>
      <c r="F422" s="84">
        <f>ROUND('[1]Прайс общий'!E422*$H$9,0)</f>
        <v>40195</v>
      </c>
      <c r="G422" s="14">
        <f t="shared" si="20"/>
        <v>48234</v>
      </c>
      <c r="K422" s="87">
        <f t="shared" si="21"/>
        <v>46224.25</v>
      </c>
      <c r="L422" s="87">
        <f t="shared" si="22"/>
        <v>55469.1</v>
      </c>
    </row>
    <row r="423" spans="1:12" ht="15.6">
      <c r="A423" s="50">
        <v>255</v>
      </c>
      <c r="B423" s="20"/>
      <c r="C423" s="20" t="s">
        <v>861</v>
      </c>
      <c r="D423" s="51" t="s">
        <v>860</v>
      </c>
      <c r="E423" s="51"/>
      <c r="F423" s="84">
        <f>ROUND('[1]Прайс общий'!E423*$H$9,0)</f>
        <v>48086</v>
      </c>
      <c r="G423" s="14">
        <f t="shared" si="20"/>
        <v>57703.199999999997</v>
      </c>
      <c r="K423" s="87">
        <f t="shared" si="21"/>
        <v>55298.899999999994</v>
      </c>
      <c r="L423" s="87">
        <f t="shared" si="22"/>
        <v>66358.679999999993</v>
      </c>
    </row>
    <row r="424" spans="1:12" ht="15.6">
      <c r="A424" s="50">
        <v>256</v>
      </c>
      <c r="B424" s="20"/>
      <c r="C424" s="20" t="s">
        <v>862</v>
      </c>
      <c r="D424" s="51" t="s">
        <v>863</v>
      </c>
      <c r="E424" s="51"/>
      <c r="F424" s="84">
        <f>ROUND('[1]Прайс общий'!E424*$H$9,0)</f>
        <v>48145</v>
      </c>
      <c r="G424" s="14">
        <f t="shared" si="20"/>
        <v>57774</v>
      </c>
      <c r="K424" s="87">
        <f t="shared" si="21"/>
        <v>55366.749999999993</v>
      </c>
      <c r="L424" s="87">
        <f t="shared" si="22"/>
        <v>66440.099999999991</v>
      </c>
    </row>
    <row r="425" spans="1:12" ht="15.6">
      <c r="A425" s="50">
        <v>257</v>
      </c>
      <c r="B425" s="20"/>
      <c r="C425" s="20" t="s">
        <v>864</v>
      </c>
      <c r="D425" s="51" t="s">
        <v>865</v>
      </c>
      <c r="E425" s="51"/>
      <c r="F425" s="84">
        <f>ROUND('[1]Прайс общий'!E425*$H$9,0)</f>
        <v>45799</v>
      </c>
      <c r="G425" s="14">
        <f t="shared" ref="G425:G488" si="23">F425*$H$10</f>
        <v>54958.799999999996</v>
      </c>
      <c r="K425" s="87">
        <f t="shared" si="21"/>
        <v>52668.85</v>
      </c>
      <c r="L425" s="87">
        <f t="shared" si="22"/>
        <v>63202.619999999995</v>
      </c>
    </row>
    <row r="426" spans="1:12" ht="15.6">
      <c r="A426" s="50">
        <v>258</v>
      </c>
      <c r="B426" s="20" t="s">
        <v>866</v>
      </c>
      <c r="C426" s="20" t="s">
        <v>867</v>
      </c>
      <c r="D426" s="51" t="s">
        <v>868</v>
      </c>
      <c r="E426" s="51"/>
      <c r="F426" s="84">
        <f>ROUND('[1]Прайс общий'!E426*$H$9,0)</f>
        <v>11544</v>
      </c>
      <c r="G426" s="14">
        <f t="shared" si="23"/>
        <v>13852.8</v>
      </c>
      <c r="K426" s="87">
        <f t="shared" si="21"/>
        <v>13275.599999999999</v>
      </c>
      <c r="L426" s="87">
        <f t="shared" si="22"/>
        <v>15930.719999999998</v>
      </c>
    </row>
    <row r="427" spans="1:12" ht="15.6">
      <c r="A427" s="50">
        <v>259</v>
      </c>
      <c r="B427" s="20"/>
      <c r="C427" s="20" t="s">
        <v>869</v>
      </c>
      <c r="D427" s="51" t="s">
        <v>485</v>
      </c>
      <c r="E427" s="51"/>
      <c r="F427" s="84">
        <f>ROUND('[1]Прайс общий'!E427*$H$9,0)</f>
        <v>209</v>
      </c>
      <c r="G427" s="14">
        <f t="shared" si="23"/>
        <v>250.79999999999998</v>
      </c>
      <c r="K427" s="87">
        <f t="shared" si="21"/>
        <v>240.35</v>
      </c>
      <c r="L427" s="87">
        <f t="shared" si="22"/>
        <v>288.41999999999996</v>
      </c>
    </row>
    <row r="428" spans="1:12" ht="15.6">
      <c r="A428" s="50">
        <v>260</v>
      </c>
      <c r="B428" s="20"/>
      <c r="C428" s="20" t="s">
        <v>870</v>
      </c>
      <c r="D428" s="51" t="s">
        <v>871</v>
      </c>
      <c r="E428" s="51"/>
      <c r="F428" s="84">
        <f>ROUND('[1]Прайс общий'!E428*$H$9,0)</f>
        <v>24420</v>
      </c>
      <c r="G428" s="14">
        <f t="shared" si="23"/>
        <v>29304</v>
      </c>
      <c r="K428" s="87">
        <f t="shared" si="21"/>
        <v>28082.999999999996</v>
      </c>
      <c r="L428" s="87">
        <f t="shared" si="22"/>
        <v>33699.599999999991</v>
      </c>
    </row>
    <row r="429" spans="1:12" ht="15.6">
      <c r="A429" s="50">
        <v>261</v>
      </c>
      <c r="B429" s="20"/>
      <c r="C429" s="20" t="s">
        <v>872</v>
      </c>
      <c r="D429" s="51" t="s">
        <v>276</v>
      </c>
      <c r="E429" s="51"/>
      <c r="F429" s="84">
        <f>ROUND('[1]Прайс общий'!E429*$H$9,0)</f>
        <v>914</v>
      </c>
      <c r="G429" s="14">
        <f t="shared" si="23"/>
        <v>1096.8</v>
      </c>
      <c r="K429" s="87">
        <f t="shared" si="21"/>
        <v>1051.0999999999999</v>
      </c>
      <c r="L429" s="87">
        <f t="shared" si="22"/>
        <v>1261.32</v>
      </c>
    </row>
    <row r="430" spans="1:12" ht="15.6">
      <c r="A430" s="50">
        <v>262</v>
      </c>
      <c r="B430" s="20"/>
      <c r="C430" s="20" t="s">
        <v>873</v>
      </c>
      <c r="D430" s="51" t="s">
        <v>874</v>
      </c>
      <c r="E430" s="51"/>
      <c r="F430" s="84">
        <f>ROUND('[1]Прайс общий'!E430*$H$9,0)</f>
        <v>10075</v>
      </c>
      <c r="G430" s="14">
        <f t="shared" si="23"/>
        <v>12090</v>
      </c>
      <c r="K430" s="87">
        <f t="shared" si="21"/>
        <v>11586.25</v>
      </c>
      <c r="L430" s="87">
        <f t="shared" si="22"/>
        <v>13903.5</v>
      </c>
    </row>
    <row r="431" spans="1:12" ht="15.6">
      <c r="A431" s="50">
        <v>263</v>
      </c>
      <c r="B431" s="20" t="s">
        <v>875</v>
      </c>
      <c r="C431" s="20" t="s">
        <v>876</v>
      </c>
      <c r="D431" s="51" t="s">
        <v>877</v>
      </c>
      <c r="E431" s="51"/>
      <c r="F431" s="84">
        <f>ROUND('[1]Прайс общий'!E431*$H$9,0)</f>
        <v>2365</v>
      </c>
      <c r="G431" s="14">
        <f t="shared" si="23"/>
        <v>2838</v>
      </c>
      <c r="K431" s="87">
        <f t="shared" si="21"/>
        <v>2719.75</v>
      </c>
      <c r="L431" s="87">
        <f t="shared" si="22"/>
        <v>3263.7</v>
      </c>
    </row>
    <row r="432" spans="1:12" ht="15.6">
      <c r="A432" s="50">
        <v>264</v>
      </c>
      <c r="B432" s="20"/>
      <c r="C432" s="20" t="s">
        <v>878</v>
      </c>
      <c r="D432" s="51" t="s">
        <v>879</v>
      </c>
      <c r="E432" s="51"/>
      <c r="F432" s="84">
        <f>ROUND('[1]Прайс общий'!E432*$H$9,0)</f>
        <v>76011</v>
      </c>
      <c r="G432" s="14">
        <f t="shared" si="23"/>
        <v>91213.2</v>
      </c>
      <c r="K432" s="87">
        <f t="shared" si="21"/>
        <v>87412.65</v>
      </c>
      <c r="L432" s="87">
        <f t="shared" si="22"/>
        <v>104895.18</v>
      </c>
    </row>
    <row r="433" spans="1:12" ht="15.6">
      <c r="A433" s="50">
        <v>265</v>
      </c>
      <c r="B433" s="20"/>
      <c r="C433" s="20" t="s">
        <v>880</v>
      </c>
      <c r="D433" s="51" t="s">
        <v>881</v>
      </c>
      <c r="E433" s="51"/>
      <c r="F433" s="84">
        <f>ROUND('[1]Прайс общий'!E433*$H$9,0)</f>
        <v>665</v>
      </c>
      <c r="G433" s="14">
        <f t="shared" si="23"/>
        <v>798</v>
      </c>
      <c r="K433" s="87">
        <f t="shared" si="21"/>
        <v>764.74999999999989</v>
      </c>
      <c r="L433" s="87">
        <f t="shared" si="22"/>
        <v>917.69999999999982</v>
      </c>
    </row>
    <row r="434" spans="1:12" ht="15.6">
      <c r="A434" s="50">
        <v>266</v>
      </c>
      <c r="B434" s="20"/>
      <c r="C434" s="20" t="s">
        <v>882</v>
      </c>
      <c r="D434" s="51" t="s">
        <v>274</v>
      </c>
      <c r="E434" s="51"/>
      <c r="F434" s="84">
        <f>ROUND('[1]Прайс общий'!E434*$H$9,0)</f>
        <v>607</v>
      </c>
      <c r="G434" s="14">
        <f t="shared" si="23"/>
        <v>728.4</v>
      </c>
      <c r="K434" s="87">
        <f t="shared" si="21"/>
        <v>698.05</v>
      </c>
      <c r="L434" s="87">
        <f t="shared" si="22"/>
        <v>837.66</v>
      </c>
    </row>
    <row r="435" spans="1:12" ht="15.6">
      <c r="A435" s="50">
        <v>267</v>
      </c>
      <c r="B435" s="20"/>
      <c r="C435" s="20" t="s">
        <v>883</v>
      </c>
      <c r="D435" s="51" t="s">
        <v>270</v>
      </c>
      <c r="E435" s="51"/>
      <c r="F435" s="84">
        <f>ROUND('[1]Прайс общий'!E435*$H$9,0)</f>
        <v>269</v>
      </c>
      <c r="G435" s="14">
        <f t="shared" si="23"/>
        <v>322.8</v>
      </c>
      <c r="K435" s="87">
        <f t="shared" si="21"/>
        <v>309.34999999999997</v>
      </c>
      <c r="L435" s="87">
        <f t="shared" si="22"/>
        <v>371.21999999999997</v>
      </c>
    </row>
    <row r="436" spans="1:12" ht="15.6">
      <c r="A436" s="50">
        <v>268</v>
      </c>
      <c r="B436" s="20"/>
      <c r="C436" s="20" t="s">
        <v>884</v>
      </c>
      <c r="D436" s="51" t="s">
        <v>298</v>
      </c>
      <c r="E436" s="51"/>
      <c r="F436" s="84">
        <f>ROUND('[1]Прайс общий'!E436*$H$9,0)</f>
        <v>11484</v>
      </c>
      <c r="G436" s="14">
        <f t="shared" si="23"/>
        <v>13780.8</v>
      </c>
      <c r="K436" s="87">
        <f t="shared" si="21"/>
        <v>13206.599999999999</v>
      </c>
      <c r="L436" s="87">
        <f t="shared" si="22"/>
        <v>15847.919999999998</v>
      </c>
    </row>
    <row r="437" spans="1:12" ht="15.6">
      <c r="A437" s="50">
        <v>269</v>
      </c>
      <c r="B437" s="20"/>
      <c r="C437" s="20" t="s">
        <v>885</v>
      </c>
      <c r="D437" s="51" t="s">
        <v>886</v>
      </c>
      <c r="E437" s="51"/>
      <c r="F437" s="84">
        <f>ROUND('[1]Прайс общий'!E437*$H$9,0)</f>
        <v>5017</v>
      </c>
      <c r="G437" s="14">
        <f t="shared" si="23"/>
        <v>6020.4</v>
      </c>
      <c r="K437" s="87">
        <f t="shared" si="21"/>
        <v>5769.5499999999993</v>
      </c>
      <c r="L437" s="87">
        <f t="shared" si="22"/>
        <v>6923.4599999999991</v>
      </c>
    </row>
    <row r="438" spans="1:12" ht="15.6">
      <c r="A438" s="50">
        <v>270</v>
      </c>
      <c r="B438" s="20"/>
      <c r="C438" s="20" t="s">
        <v>887</v>
      </c>
      <c r="D438" s="51" t="s">
        <v>886</v>
      </c>
      <c r="E438" s="51"/>
      <c r="F438" s="84">
        <f>ROUND('[1]Прайс общий'!E438*$H$9,0)</f>
        <v>5017</v>
      </c>
      <c r="G438" s="14">
        <f t="shared" si="23"/>
        <v>6020.4</v>
      </c>
      <c r="K438" s="87">
        <f t="shared" si="21"/>
        <v>5769.5499999999993</v>
      </c>
      <c r="L438" s="87">
        <f t="shared" si="22"/>
        <v>6923.4599999999991</v>
      </c>
    </row>
    <row r="439" spans="1:12" s="21" customFormat="1" ht="15.6">
      <c r="A439" s="50">
        <v>271</v>
      </c>
      <c r="B439" s="55"/>
      <c r="C439" s="20" t="s">
        <v>888</v>
      </c>
      <c r="D439" s="20" t="s">
        <v>92</v>
      </c>
      <c r="E439" s="20"/>
      <c r="F439" s="84">
        <f>ROUND('[1]Прайс общий'!E439*$H$9,0)</f>
        <v>1134</v>
      </c>
      <c r="G439" s="14">
        <f t="shared" si="23"/>
        <v>1360.8</v>
      </c>
      <c r="K439" s="87">
        <f t="shared" si="21"/>
        <v>1304.0999999999999</v>
      </c>
      <c r="L439" s="87">
        <f t="shared" si="22"/>
        <v>1564.9199999999998</v>
      </c>
    </row>
    <row r="440" spans="1:12" s="21" customFormat="1" ht="15.6">
      <c r="A440" s="50">
        <v>272</v>
      </c>
      <c r="B440" s="55"/>
      <c r="C440" s="20" t="s">
        <v>889</v>
      </c>
      <c r="D440" s="20" t="s">
        <v>92</v>
      </c>
      <c r="E440" s="20"/>
      <c r="F440" s="84">
        <f>ROUND('[1]Прайс общий'!E440*$H$9,0)</f>
        <v>555</v>
      </c>
      <c r="G440" s="14">
        <f t="shared" si="23"/>
        <v>666</v>
      </c>
      <c r="K440" s="87">
        <f t="shared" si="21"/>
        <v>638.25</v>
      </c>
      <c r="L440" s="87">
        <f t="shared" si="22"/>
        <v>765.9</v>
      </c>
    </row>
    <row r="441" spans="1:12" ht="15.6">
      <c r="A441" s="50">
        <v>273</v>
      </c>
      <c r="B441" s="20"/>
      <c r="C441" s="20" t="s">
        <v>890</v>
      </c>
      <c r="D441" s="51" t="s">
        <v>276</v>
      </c>
      <c r="E441" s="51"/>
      <c r="F441" s="84">
        <f>ROUND('[1]Прайс общий'!E441*$H$9,0)</f>
        <v>3179</v>
      </c>
      <c r="G441" s="14">
        <f t="shared" si="23"/>
        <v>3814.7999999999997</v>
      </c>
      <c r="K441" s="87">
        <f t="shared" si="21"/>
        <v>3655.85</v>
      </c>
      <c r="L441" s="87">
        <f t="shared" si="22"/>
        <v>4387.0199999999995</v>
      </c>
    </row>
    <row r="442" spans="1:12" ht="15.6">
      <c r="A442" s="50">
        <v>274</v>
      </c>
      <c r="B442" s="20"/>
      <c r="C442" s="20" t="s">
        <v>230</v>
      </c>
      <c r="D442" s="51" t="s">
        <v>891</v>
      </c>
      <c r="E442" s="51"/>
      <c r="F442" s="84">
        <f>ROUND('[1]Прайс общий'!E442*$H$9,0)</f>
        <v>588</v>
      </c>
      <c r="G442" s="14">
        <f t="shared" si="23"/>
        <v>705.6</v>
      </c>
      <c r="K442" s="87">
        <f t="shared" si="21"/>
        <v>676.19999999999993</v>
      </c>
      <c r="L442" s="87">
        <f t="shared" si="22"/>
        <v>811.43999999999994</v>
      </c>
    </row>
    <row r="443" spans="1:12" ht="15.6">
      <c r="A443" s="50">
        <v>275</v>
      </c>
      <c r="B443" s="20" t="s">
        <v>892</v>
      </c>
      <c r="C443" s="20" t="s">
        <v>893</v>
      </c>
      <c r="D443" s="51" t="s">
        <v>894</v>
      </c>
      <c r="E443" s="51"/>
      <c r="F443" s="84">
        <f>ROUND('[1]Прайс общий'!E443*$H$9,0)</f>
        <v>11087</v>
      </c>
      <c r="G443" s="14">
        <f t="shared" si="23"/>
        <v>13304.4</v>
      </c>
      <c r="K443" s="87">
        <f t="shared" si="21"/>
        <v>12750.05</v>
      </c>
      <c r="L443" s="87">
        <f t="shared" si="22"/>
        <v>15300.059999999998</v>
      </c>
    </row>
    <row r="444" spans="1:12" ht="15.6">
      <c r="A444" s="50">
        <v>276</v>
      </c>
      <c r="B444" s="20"/>
      <c r="C444" s="20" t="s">
        <v>895</v>
      </c>
      <c r="D444" s="51" t="s">
        <v>777</v>
      </c>
      <c r="E444" s="51"/>
      <c r="F444" s="84">
        <f>ROUND('[1]Прайс общий'!E444*$H$9,0)</f>
        <v>13234</v>
      </c>
      <c r="G444" s="14">
        <f t="shared" si="23"/>
        <v>15880.8</v>
      </c>
      <c r="K444" s="87">
        <f t="shared" si="21"/>
        <v>15219.099999999999</v>
      </c>
      <c r="L444" s="87">
        <f t="shared" si="22"/>
        <v>18262.919999999998</v>
      </c>
    </row>
    <row r="445" spans="1:12" ht="15.6">
      <c r="A445" s="50">
        <v>277</v>
      </c>
      <c r="B445" s="20"/>
      <c r="C445" s="20" t="s">
        <v>896</v>
      </c>
      <c r="D445" s="51" t="s">
        <v>897</v>
      </c>
      <c r="E445" s="51"/>
      <c r="F445" s="84">
        <f>ROUND('[1]Прайс общий'!E445*$H$9,0)</f>
        <v>37793</v>
      </c>
      <c r="G445" s="14">
        <f t="shared" si="23"/>
        <v>45351.6</v>
      </c>
      <c r="K445" s="87">
        <f t="shared" si="21"/>
        <v>43461.95</v>
      </c>
      <c r="L445" s="87">
        <f t="shared" si="22"/>
        <v>52154.34</v>
      </c>
    </row>
    <row r="446" spans="1:12" ht="15.6">
      <c r="A446" s="50">
        <v>278</v>
      </c>
      <c r="B446" s="20"/>
      <c r="C446" s="20" t="s">
        <v>898</v>
      </c>
      <c r="D446" s="51" t="s">
        <v>198</v>
      </c>
      <c r="E446" s="51"/>
      <c r="F446" s="84">
        <f>ROUND('[1]Прайс общий'!E446*$H$9,0)</f>
        <v>278</v>
      </c>
      <c r="G446" s="14">
        <f t="shared" si="23"/>
        <v>333.59999999999997</v>
      </c>
      <c r="K446" s="87">
        <f t="shared" si="21"/>
        <v>319.7</v>
      </c>
      <c r="L446" s="87">
        <f t="shared" si="22"/>
        <v>383.64</v>
      </c>
    </row>
    <row r="447" spans="1:12" ht="15.6">
      <c r="A447" s="50">
        <v>279</v>
      </c>
      <c r="B447" s="20"/>
      <c r="C447" s="20" t="s">
        <v>899</v>
      </c>
      <c r="D447" s="51" t="s">
        <v>270</v>
      </c>
      <c r="E447" s="51"/>
      <c r="F447" s="84">
        <f>ROUND('[1]Прайс общий'!E447*$H$9,0)</f>
        <v>357</v>
      </c>
      <c r="G447" s="14">
        <f t="shared" si="23"/>
        <v>428.4</v>
      </c>
      <c r="K447" s="87">
        <f t="shared" si="21"/>
        <v>410.54999999999995</v>
      </c>
      <c r="L447" s="87">
        <f t="shared" si="22"/>
        <v>492.65999999999991</v>
      </c>
    </row>
    <row r="448" spans="1:12" ht="15.6">
      <c r="A448" s="50">
        <v>280</v>
      </c>
      <c r="B448" s="20" t="s">
        <v>900</v>
      </c>
      <c r="C448" s="20" t="s">
        <v>901</v>
      </c>
      <c r="D448" s="51" t="s">
        <v>27</v>
      </c>
      <c r="E448" s="51"/>
      <c r="F448" s="84">
        <f>ROUND('[1]Прайс общий'!E448*$H$9,0)</f>
        <v>1371</v>
      </c>
      <c r="G448" s="14">
        <f t="shared" si="23"/>
        <v>1645.2</v>
      </c>
      <c r="K448" s="87">
        <f t="shared" si="21"/>
        <v>1576.6499999999999</v>
      </c>
      <c r="L448" s="87">
        <f t="shared" si="22"/>
        <v>1891.9799999999998</v>
      </c>
    </row>
    <row r="449" spans="1:12" ht="15.6">
      <c r="A449" s="50">
        <v>281</v>
      </c>
      <c r="B449" s="20" t="s">
        <v>902</v>
      </c>
      <c r="C449" s="20" t="s">
        <v>903</v>
      </c>
      <c r="D449" s="51" t="s">
        <v>27</v>
      </c>
      <c r="E449" s="51"/>
      <c r="F449" s="84">
        <f>ROUND('[1]Прайс общий'!E449*$H$9,0)</f>
        <v>934</v>
      </c>
      <c r="G449" s="14">
        <f t="shared" si="23"/>
        <v>1120.8</v>
      </c>
      <c r="K449" s="87">
        <f t="shared" si="21"/>
        <v>1074.0999999999999</v>
      </c>
      <c r="L449" s="87">
        <f t="shared" si="22"/>
        <v>1288.9199999999998</v>
      </c>
    </row>
    <row r="450" spans="1:12" ht="15.6">
      <c r="A450" s="50">
        <v>282</v>
      </c>
      <c r="B450" s="20"/>
      <c r="C450" s="20" t="s">
        <v>904</v>
      </c>
      <c r="D450" s="51" t="s">
        <v>905</v>
      </c>
      <c r="E450" s="51"/>
      <c r="F450" s="84">
        <f>ROUND('[1]Прайс общий'!E450*$H$9,0)</f>
        <v>369</v>
      </c>
      <c r="G450" s="14">
        <f t="shared" si="23"/>
        <v>442.8</v>
      </c>
      <c r="K450" s="87">
        <f t="shared" si="21"/>
        <v>424.34999999999997</v>
      </c>
      <c r="L450" s="87">
        <f t="shared" si="22"/>
        <v>509.21999999999991</v>
      </c>
    </row>
    <row r="451" spans="1:12" ht="15.6">
      <c r="A451" s="50">
        <v>283</v>
      </c>
      <c r="B451" s="20"/>
      <c r="C451" s="20" t="s">
        <v>906</v>
      </c>
      <c r="D451" s="51" t="s">
        <v>27</v>
      </c>
      <c r="E451" s="51"/>
      <c r="F451" s="84">
        <f>ROUND('[1]Прайс общий'!E451*$H$9,0)</f>
        <v>576</v>
      </c>
      <c r="G451" s="14">
        <f t="shared" si="23"/>
        <v>691.19999999999993</v>
      </c>
      <c r="K451" s="87">
        <f t="shared" si="21"/>
        <v>662.4</v>
      </c>
      <c r="L451" s="87">
        <f t="shared" si="22"/>
        <v>794.88</v>
      </c>
    </row>
    <row r="452" spans="1:12" ht="15.6">
      <c r="A452" s="50">
        <v>284</v>
      </c>
      <c r="B452" s="20"/>
      <c r="C452" s="20" t="s">
        <v>907</v>
      </c>
      <c r="D452" s="51" t="s">
        <v>27</v>
      </c>
      <c r="E452" s="51"/>
      <c r="F452" s="84">
        <f>ROUND('[1]Прайс общий'!E452*$H$9,0)</f>
        <v>686</v>
      </c>
      <c r="G452" s="14">
        <f t="shared" si="23"/>
        <v>823.19999999999993</v>
      </c>
      <c r="K452" s="87">
        <f t="shared" si="21"/>
        <v>788.9</v>
      </c>
      <c r="L452" s="87">
        <f t="shared" si="22"/>
        <v>946.68</v>
      </c>
    </row>
    <row r="453" spans="1:12" ht="15.6">
      <c r="A453" s="50">
        <v>285</v>
      </c>
      <c r="B453" s="20"/>
      <c r="C453" s="20" t="s">
        <v>908</v>
      </c>
      <c r="D453" s="58" t="s">
        <v>909</v>
      </c>
      <c r="E453" s="58"/>
      <c r="F453" s="84">
        <f>ROUND('[1]Прайс общий'!E453*$H$9,0)</f>
        <v>238</v>
      </c>
      <c r="G453" s="14">
        <f t="shared" si="23"/>
        <v>285.59999999999997</v>
      </c>
      <c r="K453" s="87">
        <f t="shared" si="21"/>
        <v>273.7</v>
      </c>
      <c r="L453" s="87">
        <f t="shared" si="22"/>
        <v>328.44</v>
      </c>
    </row>
    <row r="454" spans="1:12" ht="15.6">
      <c r="A454" s="50">
        <v>286</v>
      </c>
      <c r="B454" s="20"/>
      <c r="C454" s="20" t="s">
        <v>910</v>
      </c>
      <c r="D454" s="51" t="s">
        <v>628</v>
      </c>
      <c r="E454" s="51"/>
      <c r="F454" s="84">
        <f>ROUND('[1]Прайс общий'!E454*$H$9,0)</f>
        <v>37246</v>
      </c>
      <c r="G454" s="14">
        <f t="shared" si="23"/>
        <v>44695.199999999997</v>
      </c>
      <c r="K454" s="87">
        <f t="shared" si="21"/>
        <v>42832.899999999994</v>
      </c>
      <c r="L454" s="87">
        <f t="shared" si="22"/>
        <v>51399.479999999989</v>
      </c>
    </row>
    <row r="455" spans="1:12" ht="15.6">
      <c r="A455" s="50">
        <v>287</v>
      </c>
      <c r="B455" s="20"/>
      <c r="C455" s="20" t="s">
        <v>911</v>
      </c>
      <c r="D455" s="51" t="s">
        <v>912</v>
      </c>
      <c r="E455" s="51"/>
      <c r="F455" s="84">
        <f>ROUND('[1]Прайс общий'!E455*$H$9,0)</f>
        <v>2225</v>
      </c>
      <c r="G455" s="14">
        <f t="shared" si="23"/>
        <v>2670</v>
      </c>
      <c r="K455" s="87">
        <f t="shared" si="21"/>
        <v>2558.75</v>
      </c>
      <c r="L455" s="87">
        <f t="shared" si="22"/>
        <v>3070.5</v>
      </c>
    </row>
    <row r="456" spans="1:12" ht="15.6">
      <c r="A456" s="50">
        <v>288</v>
      </c>
      <c r="B456" s="52" t="s">
        <v>913</v>
      </c>
      <c r="C456" s="20" t="s">
        <v>914</v>
      </c>
      <c r="D456" s="51" t="s">
        <v>915</v>
      </c>
      <c r="E456" s="51"/>
      <c r="F456" s="84">
        <f>ROUND('[1]Прайс общий'!E456*$H$9,0)</f>
        <v>4749</v>
      </c>
      <c r="G456" s="14">
        <f t="shared" si="23"/>
        <v>5698.8</v>
      </c>
      <c r="K456" s="87">
        <f t="shared" si="21"/>
        <v>5461.3499999999995</v>
      </c>
      <c r="L456" s="87">
        <f t="shared" si="22"/>
        <v>6553.619999999999</v>
      </c>
    </row>
    <row r="457" spans="1:12" ht="15.6">
      <c r="A457" s="50">
        <v>289</v>
      </c>
      <c r="B457" s="20" t="s">
        <v>916</v>
      </c>
      <c r="C457" s="20" t="s">
        <v>917</v>
      </c>
      <c r="D457" s="51" t="s">
        <v>918</v>
      </c>
      <c r="E457" s="51"/>
      <c r="F457" s="84">
        <f>ROUND('[1]Прайс общий'!E457*$H$9,0)</f>
        <v>6834</v>
      </c>
      <c r="G457" s="14">
        <f t="shared" si="23"/>
        <v>8200.7999999999993</v>
      </c>
      <c r="K457" s="87">
        <f t="shared" si="21"/>
        <v>7859.0999999999995</v>
      </c>
      <c r="L457" s="87">
        <f t="shared" si="22"/>
        <v>9430.9199999999983</v>
      </c>
    </row>
    <row r="458" spans="1:12" ht="15.6">
      <c r="A458" s="50">
        <v>290</v>
      </c>
      <c r="B458" s="20" t="s">
        <v>919</v>
      </c>
      <c r="C458" s="20" t="s">
        <v>920</v>
      </c>
      <c r="D458" s="51" t="s">
        <v>921</v>
      </c>
      <c r="E458" s="51"/>
      <c r="F458" s="84">
        <f>ROUND('[1]Прайс общий'!E458*$H$9,0)</f>
        <v>10962</v>
      </c>
      <c r="G458" s="14">
        <f t="shared" si="23"/>
        <v>13154.4</v>
      </c>
      <c r="K458" s="87">
        <f t="shared" si="21"/>
        <v>12606.3</v>
      </c>
      <c r="L458" s="87">
        <f t="shared" si="22"/>
        <v>15127.559999999998</v>
      </c>
    </row>
    <row r="459" spans="1:12" ht="15.6">
      <c r="A459" s="50">
        <v>291</v>
      </c>
      <c r="B459" s="20" t="s">
        <v>919</v>
      </c>
      <c r="C459" s="20" t="s">
        <v>922</v>
      </c>
      <c r="D459" s="51" t="s">
        <v>923</v>
      </c>
      <c r="E459" s="51"/>
      <c r="F459" s="84">
        <f>ROUND('[1]Прайс общий'!E459*$H$9,0)</f>
        <v>2284</v>
      </c>
      <c r="G459" s="14">
        <f t="shared" si="23"/>
        <v>2740.7999999999997</v>
      </c>
      <c r="K459" s="87">
        <f t="shared" si="21"/>
        <v>2626.6</v>
      </c>
      <c r="L459" s="87">
        <f t="shared" si="22"/>
        <v>3151.9199999999996</v>
      </c>
    </row>
    <row r="460" spans="1:12" ht="15.6">
      <c r="A460" s="50">
        <v>292</v>
      </c>
      <c r="B460" s="20"/>
      <c r="C460" s="20" t="s">
        <v>924</v>
      </c>
      <c r="D460" s="51" t="s">
        <v>925</v>
      </c>
      <c r="E460" s="51"/>
      <c r="F460" s="84">
        <f>ROUND('[1]Прайс общий'!E460*$H$9,0)</f>
        <v>10075</v>
      </c>
      <c r="G460" s="14">
        <f t="shared" si="23"/>
        <v>12090</v>
      </c>
      <c r="K460" s="87">
        <f t="shared" si="21"/>
        <v>11586.25</v>
      </c>
      <c r="L460" s="87">
        <f t="shared" si="22"/>
        <v>13903.5</v>
      </c>
    </row>
    <row r="461" spans="1:12" ht="15.6">
      <c r="A461" s="50">
        <v>293</v>
      </c>
      <c r="B461" s="20"/>
      <c r="C461" s="20" t="s">
        <v>926</v>
      </c>
      <c r="D461" s="51" t="s">
        <v>927</v>
      </c>
      <c r="E461" s="51"/>
      <c r="F461" s="84">
        <f>ROUND('[1]Прайс общий'!E461*$H$9,0)</f>
        <v>527</v>
      </c>
      <c r="G461" s="14">
        <f t="shared" si="23"/>
        <v>632.4</v>
      </c>
      <c r="K461" s="87">
        <f t="shared" ref="K461:K524" si="24">F461*1.15</f>
        <v>606.04999999999995</v>
      </c>
      <c r="L461" s="87">
        <f t="shared" si="22"/>
        <v>727.25999999999988</v>
      </c>
    </row>
    <row r="462" spans="1:12" ht="15.6">
      <c r="A462" s="50">
        <v>294</v>
      </c>
      <c r="B462" s="20"/>
      <c r="C462" s="20" t="s">
        <v>928</v>
      </c>
      <c r="D462" s="51" t="s">
        <v>929</v>
      </c>
      <c r="E462" s="51"/>
      <c r="F462" s="84">
        <f>ROUND('[1]Прайс общий'!E462*$H$9,0)</f>
        <v>2425</v>
      </c>
      <c r="G462" s="14">
        <f t="shared" si="23"/>
        <v>2910</v>
      </c>
      <c r="K462" s="87">
        <f t="shared" si="24"/>
        <v>2788.75</v>
      </c>
      <c r="L462" s="87">
        <f t="shared" ref="L462:L525" si="25">K462*1.2</f>
        <v>3346.5</v>
      </c>
    </row>
    <row r="463" spans="1:12" ht="15.6">
      <c r="A463" s="50">
        <v>295</v>
      </c>
      <c r="B463" s="20" t="s">
        <v>930</v>
      </c>
      <c r="C463" s="20" t="s">
        <v>931</v>
      </c>
      <c r="D463" s="51" t="s">
        <v>932</v>
      </c>
      <c r="E463" s="51"/>
      <c r="F463" s="84">
        <f>ROUND('[1]Прайс общий'!E463*$H$9,0)</f>
        <v>67934</v>
      </c>
      <c r="G463" s="14">
        <f t="shared" si="23"/>
        <v>81520.800000000003</v>
      </c>
      <c r="K463" s="87">
        <f t="shared" si="24"/>
        <v>78124.099999999991</v>
      </c>
      <c r="L463" s="87">
        <f t="shared" si="25"/>
        <v>93748.919999999984</v>
      </c>
    </row>
    <row r="464" spans="1:12" ht="15.6">
      <c r="A464" s="50">
        <v>296</v>
      </c>
      <c r="B464" s="20"/>
      <c r="C464" s="20" t="s">
        <v>933</v>
      </c>
      <c r="D464" s="51" t="s">
        <v>934</v>
      </c>
      <c r="E464" s="51"/>
      <c r="F464" s="84">
        <f>ROUND('[1]Прайс общий'!E464*$H$9,0)</f>
        <v>198</v>
      </c>
      <c r="G464" s="14">
        <f t="shared" si="23"/>
        <v>237.6</v>
      </c>
      <c r="K464" s="87">
        <f t="shared" si="24"/>
        <v>227.7</v>
      </c>
      <c r="L464" s="87">
        <f t="shared" si="25"/>
        <v>273.23999999999995</v>
      </c>
    </row>
    <row r="465" spans="1:12" ht="15.6">
      <c r="A465" s="50">
        <v>297</v>
      </c>
      <c r="B465" s="20"/>
      <c r="C465" s="20" t="s">
        <v>935</v>
      </c>
      <c r="D465" s="51" t="s">
        <v>556</v>
      </c>
      <c r="E465" s="51"/>
      <c r="F465" s="84">
        <f>ROUND('[1]Прайс общий'!E465*$H$9,0)</f>
        <v>2166</v>
      </c>
      <c r="G465" s="14">
        <f t="shared" si="23"/>
        <v>2599.1999999999998</v>
      </c>
      <c r="K465" s="87">
        <f t="shared" si="24"/>
        <v>2490.8999999999996</v>
      </c>
      <c r="L465" s="87">
        <f t="shared" si="25"/>
        <v>2989.0799999999995</v>
      </c>
    </row>
    <row r="466" spans="1:12" s="21" customFormat="1" ht="15.6">
      <c r="A466" s="50">
        <v>298</v>
      </c>
      <c r="B466" s="20"/>
      <c r="C466" s="59" t="s">
        <v>936</v>
      </c>
      <c r="D466" s="59" t="s">
        <v>359</v>
      </c>
      <c r="E466" s="59"/>
      <c r="F466" s="84">
        <f>ROUND('[1]Прайс общий'!E466*$H$9,0)</f>
        <v>5899</v>
      </c>
      <c r="G466" s="14">
        <f t="shared" si="23"/>
        <v>7078.8</v>
      </c>
      <c r="K466" s="87">
        <f t="shared" si="24"/>
        <v>6783.8499999999995</v>
      </c>
      <c r="L466" s="87">
        <f t="shared" si="25"/>
        <v>8140.619999999999</v>
      </c>
    </row>
    <row r="467" spans="1:12" ht="15.6">
      <c r="A467" s="50">
        <v>299</v>
      </c>
      <c r="B467" s="20"/>
      <c r="C467" s="20" t="s">
        <v>937</v>
      </c>
      <c r="D467" s="51" t="s">
        <v>27</v>
      </c>
      <c r="E467" s="51"/>
      <c r="F467" s="84">
        <f>ROUND('[1]Прайс общий'!E467*$H$9,0)</f>
        <v>556</v>
      </c>
      <c r="G467" s="14">
        <f t="shared" si="23"/>
        <v>667.19999999999993</v>
      </c>
      <c r="K467" s="87">
        <f t="shared" si="24"/>
        <v>639.4</v>
      </c>
      <c r="L467" s="87">
        <f t="shared" si="25"/>
        <v>767.28</v>
      </c>
    </row>
    <row r="468" spans="1:12" ht="15.6">
      <c r="A468" s="50">
        <v>300</v>
      </c>
      <c r="B468" s="20"/>
      <c r="C468" s="20" t="s">
        <v>938</v>
      </c>
      <c r="D468" s="51" t="s">
        <v>939</v>
      </c>
      <c r="E468" s="51"/>
      <c r="F468" s="84">
        <f>ROUND('[1]Прайс общий'!E468*$H$9,0)</f>
        <v>11723</v>
      </c>
      <c r="G468" s="14">
        <f t="shared" si="23"/>
        <v>14067.6</v>
      </c>
      <c r="K468" s="87">
        <f t="shared" si="24"/>
        <v>13481.449999999999</v>
      </c>
      <c r="L468" s="87">
        <f t="shared" si="25"/>
        <v>16177.739999999998</v>
      </c>
    </row>
    <row r="469" spans="1:12" ht="15.6">
      <c r="A469" s="50">
        <v>301</v>
      </c>
      <c r="B469" s="20" t="s">
        <v>940</v>
      </c>
      <c r="C469" s="20" t="s">
        <v>941</v>
      </c>
      <c r="D469" s="51" t="s">
        <v>939</v>
      </c>
      <c r="E469" s="51"/>
      <c r="F469" s="84">
        <f>ROUND('[1]Прайс общий'!E469*$H$9,0)</f>
        <v>11560</v>
      </c>
      <c r="G469" s="14">
        <f t="shared" si="23"/>
        <v>13872</v>
      </c>
      <c r="K469" s="87">
        <f t="shared" si="24"/>
        <v>13293.999999999998</v>
      </c>
      <c r="L469" s="87">
        <f t="shared" si="25"/>
        <v>15952.799999999997</v>
      </c>
    </row>
    <row r="470" spans="1:12" ht="15.6">
      <c r="A470" s="50">
        <v>302</v>
      </c>
      <c r="B470" s="20" t="s">
        <v>942</v>
      </c>
      <c r="C470" s="20" t="s">
        <v>943</v>
      </c>
      <c r="D470" s="51" t="s">
        <v>944</v>
      </c>
      <c r="E470" s="51"/>
      <c r="F470" s="84">
        <f>ROUND('[1]Прайс общий'!E470*$H$9,0)</f>
        <v>2524</v>
      </c>
      <c r="G470" s="14">
        <f t="shared" si="23"/>
        <v>3028.7999999999997</v>
      </c>
      <c r="K470" s="87">
        <f t="shared" si="24"/>
        <v>2902.6</v>
      </c>
      <c r="L470" s="87">
        <f t="shared" si="25"/>
        <v>3483.12</v>
      </c>
    </row>
    <row r="471" spans="1:12" ht="15.6">
      <c r="A471" s="50">
        <v>303</v>
      </c>
      <c r="B471" s="20" t="s">
        <v>547</v>
      </c>
      <c r="C471" s="20" t="s">
        <v>945</v>
      </c>
      <c r="D471" s="51" t="s">
        <v>946</v>
      </c>
      <c r="E471" s="51"/>
      <c r="F471" s="84">
        <f>ROUND('[1]Прайс общий'!E471*$H$9,0)</f>
        <v>89</v>
      </c>
      <c r="G471" s="14">
        <f t="shared" si="23"/>
        <v>106.8</v>
      </c>
      <c r="K471" s="87">
        <f t="shared" si="24"/>
        <v>102.35</v>
      </c>
      <c r="L471" s="87">
        <f t="shared" si="25"/>
        <v>122.82</v>
      </c>
    </row>
    <row r="472" spans="1:12" ht="15.6">
      <c r="A472" s="50">
        <v>304</v>
      </c>
      <c r="B472" s="20" t="s">
        <v>947</v>
      </c>
      <c r="C472" s="20" t="s">
        <v>948</v>
      </c>
      <c r="D472" s="51" t="s">
        <v>949</v>
      </c>
      <c r="E472" s="51"/>
      <c r="F472" s="84">
        <f>ROUND('[1]Прайс общий'!E472*$H$9,0)</f>
        <v>5862</v>
      </c>
      <c r="G472" s="14">
        <f t="shared" si="23"/>
        <v>7034.4</v>
      </c>
      <c r="K472" s="87">
        <f t="shared" si="24"/>
        <v>6741.2999999999993</v>
      </c>
      <c r="L472" s="87">
        <f t="shared" si="25"/>
        <v>8089.5599999999986</v>
      </c>
    </row>
    <row r="473" spans="1:12" ht="15.6">
      <c r="A473" s="50">
        <v>305</v>
      </c>
      <c r="B473" s="20"/>
      <c r="C473" s="20" t="s">
        <v>950</v>
      </c>
      <c r="D473" s="51" t="s">
        <v>208</v>
      </c>
      <c r="E473" s="51"/>
      <c r="F473" s="84">
        <f>ROUND('[1]Прайс общий'!E473*$H$9,0)</f>
        <v>209</v>
      </c>
      <c r="G473" s="14">
        <f t="shared" si="23"/>
        <v>250.79999999999998</v>
      </c>
      <c r="K473" s="87">
        <f t="shared" si="24"/>
        <v>240.35</v>
      </c>
      <c r="L473" s="87">
        <f t="shared" si="25"/>
        <v>288.41999999999996</v>
      </c>
    </row>
    <row r="474" spans="1:12" ht="15.6">
      <c r="A474" s="50">
        <v>306</v>
      </c>
      <c r="B474" s="20" t="s">
        <v>951</v>
      </c>
      <c r="C474" s="20" t="s">
        <v>952</v>
      </c>
      <c r="D474" s="51" t="s">
        <v>877</v>
      </c>
      <c r="E474" s="51"/>
      <c r="F474" s="84">
        <f>ROUND('[1]Прайс общий'!E474*$H$9,0)</f>
        <v>278</v>
      </c>
      <c r="G474" s="14">
        <f t="shared" si="23"/>
        <v>333.59999999999997</v>
      </c>
      <c r="K474" s="87">
        <f t="shared" si="24"/>
        <v>319.7</v>
      </c>
      <c r="L474" s="87">
        <f t="shared" si="25"/>
        <v>383.64</v>
      </c>
    </row>
    <row r="475" spans="1:12" ht="15.6">
      <c r="A475" s="50">
        <v>307</v>
      </c>
      <c r="B475" s="20" t="s">
        <v>953</v>
      </c>
      <c r="C475" s="20" t="s">
        <v>954</v>
      </c>
      <c r="D475" s="51" t="s">
        <v>955</v>
      </c>
      <c r="E475" s="51"/>
      <c r="F475" s="84">
        <f>ROUND('[1]Прайс общий'!E475*$H$9,0)</f>
        <v>362</v>
      </c>
      <c r="G475" s="14">
        <f t="shared" si="23"/>
        <v>434.4</v>
      </c>
      <c r="K475" s="87">
        <f t="shared" si="24"/>
        <v>416.29999999999995</v>
      </c>
      <c r="L475" s="87">
        <f t="shared" si="25"/>
        <v>499.55999999999995</v>
      </c>
    </row>
    <row r="476" spans="1:12" s="21" customFormat="1" ht="15.6">
      <c r="A476" s="50">
        <v>308</v>
      </c>
      <c r="B476" s="55"/>
      <c r="C476" s="20" t="s">
        <v>956</v>
      </c>
      <c r="D476" s="20" t="s">
        <v>957</v>
      </c>
      <c r="E476" s="20"/>
      <c r="F476" s="84">
        <f>ROUND('[1]Прайс общий'!E476*$H$9,0)</f>
        <v>2482</v>
      </c>
      <c r="G476" s="14">
        <f t="shared" si="23"/>
        <v>2978.4</v>
      </c>
      <c r="K476" s="87">
        <f t="shared" si="24"/>
        <v>2854.2999999999997</v>
      </c>
      <c r="L476" s="87">
        <f t="shared" si="25"/>
        <v>3425.1599999999994</v>
      </c>
    </row>
    <row r="477" spans="1:12" ht="15.6">
      <c r="A477" s="50">
        <v>309</v>
      </c>
      <c r="B477" s="20"/>
      <c r="C477" s="20" t="s">
        <v>958</v>
      </c>
      <c r="D477" s="51" t="s">
        <v>949</v>
      </c>
      <c r="E477" s="51"/>
      <c r="F477" s="84">
        <f>ROUND('[1]Прайс общий'!E477*$H$9,0)</f>
        <v>6227</v>
      </c>
      <c r="G477" s="14">
        <f t="shared" si="23"/>
        <v>7472.4</v>
      </c>
      <c r="K477" s="87">
        <f t="shared" si="24"/>
        <v>7161.0499999999993</v>
      </c>
      <c r="L477" s="87">
        <f t="shared" si="25"/>
        <v>8593.2599999999984</v>
      </c>
    </row>
    <row r="478" spans="1:12" ht="15.6">
      <c r="A478" s="50">
        <v>310</v>
      </c>
      <c r="B478" s="20"/>
      <c r="C478" s="20" t="s">
        <v>959</v>
      </c>
      <c r="D478" s="51" t="s">
        <v>960</v>
      </c>
      <c r="E478" s="51"/>
      <c r="F478" s="84">
        <f>ROUND('[1]Прайс общий'!E478*$H$9,0)</f>
        <v>1718</v>
      </c>
      <c r="G478" s="14">
        <f t="shared" si="23"/>
        <v>2061.6</v>
      </c>
      <c r="K478" s="87">
        <f t="shared" si="24"/>
        <v>1975.6999999999998</v>
      </c>
      <c r="L478" s="87">
        <f t="shared" si="25"/>
        <v>2370.8399999999997</v>
      </c>
    </row>
    <row r="479" spans="1:12" ht="15.6">
      <c r="A479" s="50">
        <v>311</v>
      </c>
      <c r="B479" s="20" t="s">
        <v>961</v>
      </c>
      <c r="C479" s="20" t="s">
        <v>962</v>
      </c>
      <c r="D479" s="51" t="s">
        <v>963</v>
      </c>
      <c r="E479" s="51"/>
      <c r="F479" s="84">
        <f>ROUND('[1]Прайс общий'!E479*$H$9,0)</f>
        <v>716</v>
      </c>
      <c r="G479" s="14">
        <f t="shared" si="23"/>
        <v>859.19999999999993</v>
      </c>
      <c r="K479" s="87">
        <f t="shared" si="24"/>
        <v>823.4</v>
      </c>
      <c r="L479" s="87">
        <f t="shared" si="25"/>
        <v>988.07999999999993</v>
      </c>
    </row>
    <row r="480" spans="1:12" ht="15.6">
      <c r="A480" s="50">
        <v>312</v>
      </c>
      <c r="B480" s="20"/>
      <c r="C480" s="20" t="s">
        <v>964</v>
      </c>
      <c r="D480" s="51" t="s">
        <v>949</v>
      </c>
      <c r="E480" s="51"/>
      <c r="F480" s="84">
        <f>ROUND('[1]Прайс общий'!E480*$H$9,0)</f>
        <v>5394</v>
      </c>
      <c r="G480" s="14">
        <f t="shared" si="23"/>
        <v>6472.8</v>
      </c>
      <c r="K480" s="87">
        <f t="shared" si="24"/>
        <v>6203.0999999999995</v>
      </c>
      <c r="L480" s="87">
        <f t="shared" si="25"/>
        <v>7443.7199999999993</v>
      </c>
    </row>
    <row r="481" spans="1:12" ht="15.6">
      <c r="A481" s="50">
        <v>313</v>
      </c>
      <c r="B481" s="20"/>
      <c r="C481" s="20" t="s">
        <v>965</v>
      </c>
      <c r="D481" s="51" t="s">
        <v>949</v>
      </c>
      <c r="E481" s="51"/>
      <c r="F481" s="84">
        <f>ROUND('[1]Прайс общий'!E481*$H$9,0)</f>
        <v>6518</v>
      </c>
      <c r="G481" s="14">
        <f t="shared" si="23"/>
        <v>7821.5999999999995</v>
      </c>
      <c r="K481" s="87">
        <f t="shared" si="24"/>
        <v>7495.7</v>
      </c>
      <c r="L481" s="87">
        <f t="shared" si="25"/>
        <v>8994.84</v>
      </c>
    </row>
    <row r="482" spans="1:12" ht="15.6">
      <c r="A482" s="50">
        <v>314</v>
      </c>
      <c r="B482" s="20"/>
      <c r="C482" s="20" t="s">
        <v>966</v>
      </c>
      <c r="D482" s="51" t="s">
        <v>967</v>
      </c>
      <c r="E482" s="51"/>
      <c r="F482" s="84">
        <f>ROUND('[1]Прайс общий'!E482*$H$9,0)</f>
        <v>775</v>
      </c>
      <c r="G482" s="14">
        <f t="shared" si="23"/>
        <v>930</v>
      </c>
      <c r="K482" s="87">
        <f t="shared" si="24"/>
        <v>891.24999999999989</v>
      </c>
      <c r="L482" s="87">
        <f t="shared" si="25"/>
        <v>1069.4999999999998</v>
      </c>
    </row>
    <row r="483" spans="1:12" ht="15.6">
      <c r="A483" s="50">
        <v>315</v>
      </c>
      <c r="B483" s="20" t="s">
        <v>968</v>
      </c>
      <c r="C483" s="20" t="s">
        <v>969</v>
      </c>
      <c r="D483" s="51" t="s">
        <v>970</v>
      </c>
      <c r="E483" s="51"/>
      <c r="F483" s="84">
        <f>ROUND('[1]Прайс общий'!E483*$H$9,0)</f>
        <v>3341</v>
      </c>
      <c r="G483" s="14">
        <f t="shared" si="23"/>
        <v>4009.2</v>
      </c>
      <c r="K483" s="87">
        <f t="shared" si="24"/>
        <v>3842.1499999999996</v>
      </c>
      <c r="L483" s="87">
        <f t="shared" si="25"/>
        <v>4610.579999999999</v>
      </c>
    </row>
    <row r="484" spans="1:12" ht="15.6">
      <c r="A484" s="50">
        <v>316</v>
      </c>
      <c r="B484" s="20" t="s">
        <v>971</v>
      </c>
      <c r="C484" s="20" t="s">
        <v>972</v>
      </c>
      <c r="D484" s="51" t="s">
        <v>973</v>
      </c>
      <c r="E484" s="51"/>
      <c r="F484" s="84">
        <f>ROUND('[1]Прайс общий'!E484*$H$9,0)</f>
        <v>1735</v>
      </c>
      <c r="G484" s="14">
        <f t="shared" si="23"/>
        <v>2082</v>
      </c>
      <c r="K484" s="87">
        <f t="shared" si="24"/>
        <v>1995.2499999999998</v>
      </c>
      <c r="L484" s="87">
        <f t="shared" si="25"/>
        <v>2394.2999999999997</v>
      </c>
    </row>
    <row r="485" spans="1:12" ht="15.6">
      <c r="A485" s="50">
        <v>317</v>
      </c>
      <c r="B485" s="20" t="s">
        <v>974</v>
      </c>
      <c r="C485" s="20" t="s">
        <v>975</v>
      </c>
      <c r="D485" s="51" t="s">
        <v>973</v>
      </c>
      <c r="E485" s="51"/>
      <c r="F485" s="84">
        <f>ROUND('[1]Прайс общий'!E485*$H$9,0)</f>
        <v>1735</v>
      </c>
      <c r="G485" s="14">
        <f t="shared" si="23"/>
        <v>2082</v>
      </c>
      <c r="K485" s="87">
        <f t="shared" si="24"/>
        <v>1995.2499999999998</v>
      </c>
      <c r="L485" s="87">
        <f t="shared" si="25"/>
        <v>2394.2999999999997</v>
      </c>
    </row>
    <row r="486" spans="1:12" ht="15.6">
      <c r="A486" s="50">
        <v>318</v>
      </c>
      <c r="B486" s="20" t="s">
        <v>976</v>
      </c>
      <c r="C486" s="20" t="s">
        <v>977</v>
      </c>
      <c r="D486" s="51" t="s">
        <v>21</v>
      </c>
      <c r="E486" s="51"/>
      <c r="F486" s="84">
        <f>ROUND('[1]Прайс общий'!E486*$H$9,0)</f>
        <v>3946</v>
      </c>
      <c r="G486" s="14">
        <f t="shared" si="23"/>
        <v>4735.2</v>
      </c>
      <c r="K486" s="87">
        <f t="shared" si="24"/>
        <v>4537.8999999999996</v>
      </c>
      <c r="L486" s="87">
        <f t="shared" si="25"/>
        <v>5445.48</v>
      </c>
    </row>
    <row r="487" spans="1:12" ht="15.6">
      <c r="A487" s="50">
        <v>319</v>
      </c>
      <c r="B487" s="20" t="s">
        <v>978</v>
      </c>
      <c r="C487" s="20" t="s">
        <v>979</v>
      </c>
      <c r="D487" s="51" t="s">
        <v>21</v>
      </c>
      <c r="E487" s="51"/>
      <c r="F487" s="84">
        <f>ROUND('[1]Прайс общий'!E487*$H$9,0)</f>
        <v>3216</v>
      </c>
      <c r="G487" s="14">
        <f t="shared" si="23"/>
        <v>3859.2</v>
      </c>
      <c r="K487" s="87">
        <f t="shared" si="24"/>
        <v>3698.3999999999996</v>
      </c>
      <c r="L487" s="87">
        <f t="shared" si="25"/>
        <v>4438.079999999999</v>
      </c>
    </row>
    <row r="488" spans="1:12" ht="15.6">
      <c r="A488" s="50">
        <v>320</v>
      </c>
      <c r="B488" s="20" t="s">
        <v>980</v>
      </c>
      <c r="C488" s="20" t="s">
        <v>981</v>
      </c>
      <c r="D488" s="51" t="s">
        <v>543</v>
      </c>
      <c r="E488" s="51"/>
      <c r="F488" s="84">
        <f>ROUND('[1]Прайс общий'!E488*$H$9,0)</f>
        <v>3125</v>
      </c>
      <c r="G488" s="14">
        <f t="shared" si="23"/>
        <v>3750</v>
      </c>
      <c r="K488" s="87">
        <f t="shared" si="24"/>
        <v>3593.7499999999995</v>
      </c>
      <c r="L488" s="87">
        <f t="shared" si="25"/>
        <v>4312.4999999999991</v>
      </c>
    </row>
    <row r="489" spans="1:12" ht="15.6">
      <c r="A489" s="50">
        <v>321</v>
      </c>
      <c r="B489" s="20" t="s">
        <v>982</v>
      </c>
      <c r="C489" s="20" t="s">
        <v>983</v>
      </c>
      <c r="D489" s="51" t="s">
        <v>949</v>
      </c>
      <c r="E489" s="51"/>
      <c r="F489" s="84">
        <f>ROUND('[1]Прайс общий'!E489*$H$9,0)</f>
        <v>4948</v>
      </c>
      <c r="G489" s="14">
        <f t="shared" ref="G489:G541" si="26">F489*$H$10</f>
        <v>5937.5999999999995</v>
      </c>
      <c r="K489" s="87">
        <f t="shared" si="24"/>
        <v>5690.2</v>
      </c>
      <c r="L489" s="87">
        <f t="shared" si="25"/>
        <v>6828.24</v>
      </c>
    </row>
    <row r="490" spans="1:12" ht="15.6">
      <c r="A490" s="50">
        <v>322</v>
      </c>
      <c r="B490" s="20" t="s">
        <v>984</v>
      </c>
      <c r="C490" s="20" t="s">
        <v>985</v>
      </c>
      <c r="D490" s="51" t="s">
        <v>949</v>
      </c>
      <c r="E490" s="51"/>
      <c r="F490" s="84">
        <f>ROUND('[1]Прайс общий'!E490*$H$9,0)</f>
        <v>6227</v>
      </c>
      <c r="G490" s="14">
        <f t="shared" si="26"/>
        <v>7472.4</v>
      </c>
      <c r="K490" s="87">
        <f t="shared" si="24"/>
        <v>7161.0499999999993</v>
      </c>
      <c r="L490" s="87">
        <f t="shared" si="25"/>
        <v>8593.2599999999984</v>
      </c>
    </row>
    <row r="491" spans="1:12" ht="15.6">
      <c r="A491" s="50">
        <v>323</v>
      </c>
      <c r="B491" s="20" t="s">
        <v>986</v>
      </c>
      <c r="C491" s="20" t="s">
        <v>987</v>
      </c>
      <c r="D491" s="51" t="s">
        <v>988</v>
      </c>
      <c r="E491" s="51"/>
      <c r="F491" s="84">
        <f>ROUND('[1]Прайс общий'!E491*$H$9,0)</f>
        <v>551</v>
      </c>
      <c r="G491" s="14">
        <f t="shared" si="26"/>
        <v>661.19999999999993</v>
      </c>
      <c r="K491" s="87">
        <f t="shared" si="24"/>
        <v>633.65</v>
      </c>
      <c r="L491" s="87">
        <f t="shared" si="25"/>
        <v>760.38</v>
      </c>
    </row>
    <row r="492" spans="1:12" ht="15.6">
      <c r="A492" s="50">
        <v>324</v>
      </c>
      <c r="B492" s="20" t="s">
        <v>989</v>
      </c>
      <c r="C492" s="20" t="s">
        <v>990</v>
      </c>
      <c r="D492" s="51" t="s">
        <v>61</v>
      </c>
      <c r="E492" s="51"/>
      <c r="F492" s="84">
        <f>ROUND('[1]Прайс общий'!E492*$H$9,0)</f>
        <v>29</v>
      </c>
      <c r="G492" s="14">
        <f t="shared" si="26"/>
        <v>34.799999999999997</v>
      </c>
      <c r="K492" s="87">
        <f t="shared" si="24"/>
        <v>33.349999999999994</v>
      </c>
      <c r="L492" s="87">
        <f t="shared" si="25"/>
        <v>40.019999999999989</v>
      </c>
    </row>
    <row r="493" spans="1:12" ht="15.6">
      <c r="A493" s="50">
        <v>325</v>
      </c>
      <c r="B493" s="20"/>
      <c r="C493" s="20" t="s">
        <v>991</v>
      </c>
      <c r="D493" s="51" t="s">
        <v>298</v>
      </c>
      <c r="E493" s="51"/>
      <c r="F493" s="84">
        <f>ROUND('[1]Прайс общий'!E493*$H$9,0)</f>
        <v>89</v>
      </c>
      <c r="G493" s="14">
        <f t="shared" si="26"/>
        <v>106.8</v>
      </c>
      <c r="K493" s="87">
        <f t="shared" si="24"/>
        <v>102.35</v>
      </c>
      <c r="L493" s="87">
        <f t="shared" si="25"/>
        <v>122.82</v>
      </c>
    </row>
    <row r="494" spans="1:12" ht="15.6">
      <c r="A494" s="50">
        <v>326</v>
      </c>
      <c r="B494" s="20"/>
      <c r="C494" s="20" t="s">
        <v>992</v>
      </c>
      <c r="D494" s="51" t="s">
        <v>823</v>
      </c>
      <c r="E494" s="51"/>
      <c r="F494" s="84">
        <f>ROUND('[1]Прайс общий'!E494*$H$9,0)</f>
        <v>70</v>
      </c>
      <c r="G494" s="14">
        <f t="shared" si="26"/>
        <v>84</v>
      </c>
      <c r="K494" s="87">
        <f t="shared" si="24"/>
        <v>80.5</v>
      </c>
      <c r="L494" s="87">
        <f t="shared" si="25"/>
        <v>96.6</v>
      </c>
    </row>
    <row r="495" spans="1:12" ht="15.6">
      <c r="A495" s="50">
        <v>327</v>
      </c>
      <c r="B495" s="20" t="s">
        <v>993</v>
      </c>
      <c r="C495" s="20" t="s">
        <v>994</v>
      </c>
      <c r="D495" s="51" t="s">
        <v>61</v>
      </c>
      <c r="E495" s="51"/>
      <c r="F495" s="84">
        <f>ROUND('[1]Прайс общий'!E495*$H$9,0)</f>
        <v>21</v>
      </c>
      <c r="G495" s="14">
        <f t="shared" si="26"/>
        <v>25.2</v>
      </c>
      <c r="K495" s="87">
        <f t="shared" si="24"/>
        <v>24.15</v>
      </c>
      <c r="L495" s="87">
        <f t="shared" si="25"/>
        <v>28.979999999999997</v>
      </c>
    </row>
    <row r="496" spans="1:12" ht="15.6">
      <c r="A496" s="50">
        <v>328</v>
      </c>
      <c r="B496" s="20" t="s">
        <v>995</v>
      </c>
      <c r="C496" s="20" t="s">
        <v>996</v>
      </c>
      <c r="D496" s="51" t="s">
        <v>61</v>
      </c>
      <c r="E496" s="51"/>
      <c r="F496" s="84">
        <f>ROUND('[1]Прайс общий'!E496*$H$9,0)</f>
        <v>40</v>
      </c>
      <c r="G496" s="14">
        <f t="shared" si="26"/>
        <v>48</v>
      </c>
      <c r="K496" s="87">
        <f t="shared" si="24"/>
        <v>46</v>
      </c>
      <c r="L496" s="87">
        <f t="shared" si="25"/>
        <v>55.199999999999996</v>
      </c>
    </row>
    <row r="497" spans="1:12" ht="15.6">
      <c r="A497" s="50">
        <v>329</v>
      </c>
      <c r="B497" s="20" t="s">
        <v>997</v>
      </c>
      <c r="C497" s="20" t="s">
        <v>998</v>
      </c>
      <c r="D497" s="51" t="s">
        <v>447</v>
      </c>
      <c r="E497" s="51"/>
      <c r="F497" s="84">
        <f>ROUND('[1]Прайс общий'!E497*$H$9,0)</f>
        <v>1063</v>
      </c>
      <c r="G497" s="14">
        <f t="shared" si="26"/>
        <v>1275.5999999999999</v>
      </c>
      <c r="K497" s="87">
        <f t="shared" si="24"/>
        <v>1222.4499999999998</v>
      </c>
      <c r="L497" s="87">
        <f t="shared" si="25"/>
        <v>1466.9399999999998</v>
      </c>
    </row>
    <row r="498" spans="1:12" ht="15.6">
      <c r="A498" s="50">
        <v>330</v>
      </c>
      <c r="B498" s="20"/>
      <c r="C498" s="20" t="s">
        <v>999</v>
      </c>
      <c r="D498" s="51" t="s">
        <v>196</v>
      </c>
      <c r="E498" s="51"/>
      <c r="F498" s="84">
        <f>ROUND('[1]Прайс общий'!E498*$H$9,0)</f>
        <v>198</v>
      </c>
      <c r="G498" s="14">
        <f t="shared" si="26"/>
        <v>237.6</v>
      </c>
      <c r="K498" s="87">
        <f t="shared" si="24"/>
        <v>227.7</v>
      </c>
      <c r="L498" s="87">
        <f t="shared" si="25"/>
        <v>273.23999999999995</v>
      </c>
    </row>
    <row r="499" spans="1:12" ht="15.6">
      <c r="A499" s="50">
        <v>331</v>
      </c>
      <c r="B499" s="20" t="s">
        <v>1000</v>
      </c>
      <c r="C499" s="20" t="s">
        <v>1001</v>
      </c>
      <c r="D499" s="51" t="s">
        <v>1002</v>
      </c>
      <c r="E499" s="51"/>
      <c r="F499" s="84">
        <f>ROUND('[1]Прайс общий'!E499*$H$9,0)</f>
        <v>1241</v>
      </c>
      <c r="G499" s="14">
        <f t="shared" si="26"/>
        <v>1489.2</v>
      </c>
      <c r="K499" s="87">
        <f t="shared" si="24"/>
        <v>1427.1499999999999</v>
      </c>
      <c r="L499" s="87">
        <f t="shared" si="25"/>
        <v>1712.5799999999997</v>
      </c>
    </row>
    <row r="500" spans="1:12" ht="15.6">
      <c r="A500" s="50">
        <v>332</v>
      </c>
      <c r="B500" s="20" t="s">
        <v>1003</v>
      </c>
      <c r="C500" s="20" t="s">
        <v>1004</v>
      </c>
      <c r="D500" s="51" t="s">
        <v>1005</v>
      </c>
      <c r="E500" s="51"/>
      <c r="F500" s="84">
        <f>ROUND('[1]Прайс общий'!E500*$H$9,0)</f>
        <v>2192</v>
      </c>
      <c r="G500" s="14">
        <f t="shared" si="26"/>
        <v>2630.4</v>
      </c>
      <c r="K500" s="87">
        <f t="shared" si="24"/>
        <v>2520.7999999999997</v>
      </c>
      <c r="L500" s="87">
        <f t="shared" si="25"/>
        <v>3024.9599999999996</v>
      </c>
    </row>
    <row r="501" spans="1:12" ht="15.6">
      <c r="A501" s="50">
        <v>333</v>
      </c>
      <c r="B501" s="20"/>
      <c r="C501" s="20" t="s">
        <v>1006</v>
      </c>
      <c r="D501" s="51" t="s">
        <v>877</v>
      </c>
      <c r="E501" s="51"/>
      <c r="F501" s="84">
        <f>ROUND('[1]Прайс общий'!E501*$H$9,0)</f>
        <v>299</v>
      </c>
      <c r="G501" s="14">
        <f t="shared" si="26"/>
        <v>358.8</v>
      </c>
      <c r="K501" s="87">
        <f t="shared" si="24"/>
        <v>343.84999999999997</v>
      </c>
      <c r="L501" s="87">
        <f t="shared" si="25"/>
        <v>412.61999999999995</v>
      </c>
    </row>
    <row r="502" spans="1:12" ht="15.6">
      <c r="A502" s="50">
        <v>334</v>
      </c>
      <c r="B502" s="20" t="s">
        <v>1007</v>
      </c>
      <c r="C502" s="20" t="s">
        <v>1008</v>
      </c>
      <c r="D502" s="51" t="s">
        <v>61</v>
      </c>
      <c r="E502" s="51"/>
      <c r="F502" s="84">
        <f>ROUND('[1]Прайс общий'!E502*$H$9,0)</f>
        <v>89</v>
      </c>
      <c r="G502" s="14">
        <f t="shared" si="26"/>
        <v>106.8</v>
      </c>
      <c r="K502" s="87">
        <f t="shared" si="24"/>
        <v>102.35</v>
      </c>
      <c r="L502" s="87">
        <f t="shared" si="25"/>
        <v>122.82</v>
      </c>
    </row>
    <row r="503" spans="1:12" ht="31.2">
      <c r="A503" s="50">
        <v>335</v>
      </c>
      <c r="B503" s="51" t="s">
        <v>1009</v>
      </c>
      <c r="C503" s="51" t="s">
        <v>1010</v>
      </c>
      <c r="D503" s="51" t="s">
        <v>1011</v>
      </c>
      <c r="E503" s="51"/>
      <c r="F503" s="84">
        <f>ROUND('[1]Прайс общий'!E503*$H$9,0)</f>
        <v>7947</v>
      </c>
      <c r="G503" s="14">
        <f t="shared" si="26"/>
        <v>9536.4</v>
      </c>
      <c r="K503" s="87">
        <f t="shared" si="24"/>
        <v>9139.0499999999993</v>
      </c>
      <c r="L503" s="87">
        <f t="shared" si="25"/>
        <v>10966.859999999999</v>
      </c>
    </row>
    <row r="504" spans="1:12" ht="15.6">
      <c r="A504" s="50">
        <v>336</v>
      </c>
      <c r="B504" s="20" t="s">
        <v>1012</v>
      </c>
      <c r="C504" s="20" t="s">
        <v>1013</v>
      </c>
      <c r="D504" s="51" t="s">
        <v>1014</v>
      </c>
      <c r="E504" s="51"/>
      <c r="F504" s="84">
        <f>ROUND('[1]Прайс общий'!E504*$H$9,0)</f>
        <v>1336</v>
      </c>
      <c r="G504" s="14">
        <f t="shared" si="26"/>
        <v>1603.2</v>
      </c>
      <c r="K504" s="87">
        <f t="shared" si="24"/>
        <v>1536.3999999999999</v>
      </c>
      <c r="L504" s="87">
        <f t="shared" si="25"/>
        <v>1843.6799999999998</v>
      </c>
    </row>
    <row r="505" spans="1:12" ht="15.6">
      <c r="A505" s="50">
        <v>337</v>
      </c>
      <c r="B505" s="20" t="s">
        <v>1015</v>
      </c>
      <c r="C505" s="20" t="s">
        <v>1016</v>
      </c>
      <c r="D505" s="51" t="s">
        <v>803</v>
      </c>
      <c r="E505" s="51"/>
      <c r="F505" s="84">
        <f>ROUND('[1]Прайс общий'!E505*$H$9,0)</f>
        <v>380</v>
      </c>
      <c r="G505" s="14">
        <f t="shared" si="26"/>
        <v>456</v>
      </c>
      <c r="K505" s="87">
        <f t="shared" si="24"/>
        <v>436.99999999999994</v>
      </c>
      <c r="L505" s="87">
        <f t="shared" si="25"/>
        <v>524.39999999999986</v>
      </c>
    </row>
    <row r="506" spans="1:12" ht="15.6">
      <c r="A506" s="50">
        <v>338</v>
      </c>
      <c r="B506" s="20" t="s">
        <v>1017</v>
      </c>
      <c r="C506" s="20" t="s">
        <v>1018</v>
      </c>
      <c r="D506" s="51" t="s">
        <v>810</v>
      </c>
      <c r="E506" s="51"/>
      <c r="F506" s="84">
        <f>ROUND('[1]Прайс общий'!E506*$H$9,0)</f>
        <v>99</v>
      </c>
      <c r="G506" s="14">
        <f t="shared" si="26"/>
        <v>118.8</v>
      </c>
      <c r="K506" s="87">
        <f t="shared" si="24"/>
        <v>113.85</v>
      </c>
      <c r="L506" s="87">
        <f t="shared" si="25"/>
        <v>136.61999999999998</v>
      </c>
    </row>
    <row r="507" spans="1:12" s="21" customFormat="1" ht="15.6">
      <c r="A507" s="50">
        <v>339</v>
      </c>
      <c r="B507" s="55"/>
      <c r="C507" s="20" t="s">
        <v>1019</v>
      </c>
      <c r="D507" s="20" t="s">
        <v>877</v>
      </c>
      <c r="E507" s="20"/>
      <c r="F507" s="84">
        <f>ROUND('[1]Прайс общий'!E507*$H$9,0)</f>
        <v>887</v>
      </c>
      <c r="G507" s="14">
        <f t="shared" si="26"/>
        <v>1064.3999999999999</v>
      </c>
      <c r="K507" s="87">
        <f t="shared" si="24"/>
        <v>1020.05</v>
      </c>
      <c r="L507" s="87">
        <f t="shared" si="25"/>
        <v>1224.06</v>
      </c>
    </row>
    <row r="508" spans="1:12" ht="15.6">
      <c r="A508" s="50">
        <v>340</v>
      </c>
      <c r="B508" s="20"/>
      <c r="C508" s="20" t="s">
        <v>1020</v>
      </c>
      <c r="D508" s="51" t="s">
        <v>1021</v>
      </c>
      <c r="E508" s="51"/>
      <c r="F508" s="84">
        <f>ROUND('[1]Прайс общий'!E508*$H$9,0)</f>
        <v>60</v>
      </c>
      <c r="G508" s="14">
        <f t="shared" si="26"/>
        <v>72</v>
      </c>
      <c r="K508" s="87">
        <f t="shared" si="24"/>
        <v>69</v>
      </c>
      <c r="L508" s="87">
        <f t="shared" si="25"/>
        <v>82.8</v>
      </c>
    </row>
    <row r="509" spans="1:12" ht="15.6">
      <c r="A509" s="50">
        <v>341</v>
      </c>
      <c r="B509" s="20"/>
      <c r="C509" s="20" t="s">
        <v>1022</v>
      </c>
      <c r="D509" s="51" t="s">
        <v>1021</v>
      </c>
      <c r="E509" s="51"/>
      <c r="F509" s="84">
        <f>ROUND('[1]Прайс общий'!E509*$H$9,0)</f>
        <v>60</v>
      </c>
      <c r="G509" s="14">
        <f t="shared" si="26"/>
        <v>72</v>
      </c>
      <c r="K509" s="87">
        <f t="shared" si="24"/>
        <v>69</v>
      </c>
      <c r="L509" s="87">
        <f t="shared" si="25"/>
        <v>82.8</v>
      </c>
    </row>
    <row r="510" spans="1:12" ht="15.6">
      <c r="A510" s="50">
        <v>342</v>
      </c>
      <c r="B510" s="20"/>
      <c r="C510" s="20" t="s">
        <v>1023</v>
      </c>
      <c r="D510" s="51" t="s">
        <v>201</v>
      </c>
      <c r="E510" s="51"/>
      <c r="F510" s="84">
        <f>ROUND('[1]Прайс общий'!E510*$H$9,0)</f>
        <v>60</v>
      </c>
      <c r="G510" s="14">
        <f t="shared" si="26"/>
        <v>72</v>
      </c>
      <c r="K510" s="87">
        <f t="shared" si="24"/>
        <v>69</v>
      </c>
      <c r="L510" s="87">
        <f t="shared" si="25"/>
        <v>82.8</v>
      </c>
    </row>
    <row r="511" spans="1:12" ht="15.6">
      <c r="A511" s="50">
        <v>343</v>
      </c>
      <c r="B511" s="20" t="s">
        <v>1024</v>
      </c>
      <c r="C511" s="20" t="s">
        <v>1025</v>
      </c>
      <c r="D511" s="51" t="s">
        <v>61</v>
      </c>
      <c r="E511" s="51"/>
      <c r="F511" s="84">
        <f>ROUND('[1]Прайс общий'!E511*$H$9,0)</f>
        <v>128</v>
      </c>
      <c r="G511" s="14">
        <f t="shared" si="26"/>
        <v>153.6</v>
      </c>
      <c r="K511" s="87">
        <f t="shared" si="24"/>
        <v>147.19999999999999</v>
      </c>
      <c r="L511" s="87">
        <f t="shared" si="25"/>
        <v>176.64</v>
      </c>
    </row>
    <row r="512" spans="1:12" ht="15.6">
      <c r="A512" s="50">
        <v>344</v>
      </c>
      <c r="B512" s="20" t="s">
        <v>1026</v>
      </c>
      <c r="C512" s="20" t="s">
        <v>1027</v>
      </c>
      <c r="D512" s="51" t="s">
        <v>432</v>
      </c>
      <c r="E512" s="51"/>
      <c r="F512" s="84">
        <f>ROUND('[1]Прайс общий'!E512*$H$9,0)</f>
        <v>41</v>
      </c>
      <c r="G512" s="14">
        <f t="shared" si="26"/>
        <v>49.199999999999996</v>
      </c>
      <c r="K512" s="87">
        <f t="shared" si="24"/>
        <v>47.15</v>
      </c>
      <c r="L512" s="87">
        <f t="shared" si="25"/>
        <v>56.58</v>
      </c>
    </row>
    <row r="513" spans="1:12" ht="15.6">
      <c r="A513" s="50">
        <v>345</v>
      </c>
      <c r="B513" s="20"/>
      <c r="C513" s="20" t="s">
        <v>1028</v>
      </c>
      <c r="D513" s="51" t="s">
        <v>1029</v>
      </c>
      <c r="E513" s="51"/>
      <c r="F513" s="84">
        <f>ROUND('[1]Прайс общий'!E513*$H$9,0)</f>
        <v>40</v>
      </c>
      <c r="G513" s="14">
        <f t="shared" si="26"/>
        <v>48</v>
      </c>
      <c r="K513" s="87">
        <f t="shared" si="24"/>
        <v>46</v>
      </c>
      <c r="L513" s="87">
        <f t="shared" si="25"/>
        <v>55.199999999999996</v>
      </c>
    </row>
    <row r="514" spans="1:12" ht="15.6">
      <c r="A514" s="50">
        <v>346</v>
      </c>
      <c r="B514" s="20"/>
      <c r="C514" s="20" t="s">
        <v>1030</v>
      </c>
      <c r="D514" s="51" t="s">
        <v>577</v>
      </c>
      <c r="E514" s="51"/>
      <c r="F514" s="84">
        <f>ROUND('[1]Прайс общий'!E514*$H$9,0)</f>
        <v>139</v>
      </c>
      <c r="G514" s="14">
        <f t="shared" si="26"/>
        <v>166.79999999999998</v>
      </c>
      <c r="K514" s="87">
        <f t="shared" si="24"/>
        <v>159.85</v>
      </c>
      <c r="L514" s="87">
        <f t="shared" si="25"/>
        <v>191.82</v>
      </c>
    </row>
    <row r="515" spans="1:12" ht="15.6">
      <c r="A515" s="50">
        <v>347</v>
      </c>
      <c r="B515" s="20"/>
      <c r="C515" s="20" t="s">
        <v>1031</v>
      </c>
      <c r="D515" s="51" t="s">
        <v>276</v>
      </c>
      <c r="E515" s="51"/>
      <c r="F515" s="84">
        <f>ROUND('[1]Прайс общий'!E515*$H$9,0)</f>
        <v>318</v>
      </c>
      <c r="G515" s="14">
        <f t="shared" si="26"/>
        <v>381.59999999999997</v>
      </c>
      <c r="K515" s="87">
        <f t="shared" si="24"/>
        <v>365.7</v>
      </c>
      <c r="L515" s="87">
        <f t="shared" si="25"/>
        <v>438.84</v>
      </c>
    </row>
    <row r="516" spans="1:12" ht="15.6">
      <c r="A516" s="50">
        <v>348</v>
      </c>
      <c r="B516" s="20" t="s">
        <v>1032</v>
      </c>
      <c r="C516" s="20" t="s">
        <v>1033</v>
      </c>
      <c r="D516" s="51" t="s">
        <v>1034</v>
      </c>
      <c r="E516" s="51"/>
      <c r="F516" s="84">
        <f>ROUND('[1]Прайс общий'!E516*$H$9,0)</f>
        <v>109</v>
      </c>
      <c r="G516" s="14">
        <f t="shared" si="26"/>
        <v>130.79999999999998</v>
      </c>
      <c r="K516" s="87">
        <f t="shared" si="24"/>
        <v>125.35</v>
      </c>
      <c r="L516" s="87">
        <f t="shared" si="25"/>
        <v>150.41999999999999</v>
      </c>
    </row>
    <row r="517" spans="1:12" ht="15.6">
      <c r="A517" s="50">
        <v>349</v>
      </c>
      <c r="B517" s="20" t="s">
        <v>1035</v>
      </c>
      <c r="C517" s="20" t="s">
        <v>1036</v>
      </c>
      <c r="D517" s="51" t="s">
        <v>328</v>
      </c>
      <c r="E517" s="51"/>
      <c r="F517" s="84">
        <f>ROUND('[1]Прайс общий'!E517*$H$9,0)</f>
        <v>76</v>
      </c>
      <c r="G517" s="14">
        <f t="shared" si="26"/>
        <v>91.2</v>
      </c>
      <c r="K517" s="87">
        <f t="shared" si="24"/>
        <v>87.399999999999991</v>
      </c>
      <c r="L517" s="87">
        <f t="shared" si="25"/>
        <v>104.87999999999998</v>
      </c>
    </row>
    <row r="518" spans="1:12" ht="15.6">
      <c r="A518" s="50">
        <v>350</v>
      </c>
      <c r="B518" s="20"/>
      <c r="C518" s="20" t="s">
        <v>1037</v>
      </c>
      <c r="D518" s="51" t="s">
        <v>556</v>
      </c>
      <c r="E518" s="51"/>
      <c r="F518" s="84">
        <f>ROUND('[1]Прайс общий'!E518*$H$9,0)</f>
        <v>70</v>
      </c>
      <c r="G518" s="14">
        <f t="shared" si="26"/>
        <v>84</v>
      </c>
      <c r="K518" s="87">
        <f t="shared" si="24"/>
        <v>80.5</v>
      </c>
      <c r="L518" s="87">
        <f t="shared" si="25"/>
        <v>96.6</v>
      </c>
    </row>
    <row r="519" spans="1:12" ht="15.6">
      <c r="A519" s="50">
        <v>351</v>
      </c>
      <c r="B519" s="20" t="s">
        <v>1038</v>
      </c>
      <c r="C519" s="20" t="s">
        <v>1039</v>
      </c>
      <c r="D519" s="51" t="s">
        <v>1040</v>
      </c>
      <c r="E519" s="51"/>
      <c r="F519" s="84">
        <f>ROUND('[1]Прайс общий'!E519*$H$9,0)</f>
        <v>588</v>
      </c>
      <c r="G519" s="14">
        <f t="shared" si="26"/>
        <v>705.6</v>
      </c>
      <c r="K519" s="87">
        <f t="shared" si="24"/>
        <v>676.19999999999993</v>
      </c>
      <c r="L519" s="87">
        <f t="shared" si="25"/>
        <v>811.43999999999994</v>
      </c>
    </row>
    <row r="520" spans="1:12" ht="15.6">
      <c r="A520" s="50">
        <v>352</v>
      </c>
      <c r="B520" s="20" t="s">
        <v>1041</v>
      </c>
      <c r="C520" s="20" t="s">
        <v>1042</v>
      </c>
      <c r="D520" s="51" t="s">
        <v>1043</v>
      </c>
      <c r="E520" s="51"/>
      <c r="F520" s="84">
        <f>ROUND('[1]Прайс общий'!E520*$H$9,0)</f>
        <v>976</v>
      </c>
      <c r="G520" s="14">
        <f t="shared" si="26"/>
        <v>1171.2</v>
      </c>
      <c r="K520" s="87">
        <f t="shared" si="24"/>
        <v>1122.3999999999999</v>
      </c>
      <c r="L520" s="87">
        <f t="shared" si="25"/>
        <v>1346.8799999999999</v>
      </c>
    </row>
    <row r="521" spans="1:12" ht="15.6">
      <c r="A521" s="50">
        <v>353</v>
      </c>
      <c r="B521" s="20"/>
      <c r="C521" s="20" t="s">
        <v>1044</v>
      </c>
      <c r="D521" s="51" t="s">
        <v>1045</v>
      </c>
      <c r="E521" s="51"/>
      <c r="F521" s="84">
        <f>ROUND('[1]Прайс общий'!E521*$H$9,0)</f>
        <v>1446</v>
      </c>
      <c r="G521" s="14">
        <f t="shared" si="26"/>
        <v>1735.2</v>
      </c>
      <c r="K521" s="87">
        <f t="shared" si="24"/>
        <v>1662.8999999999999</v>
      </c>
      <c r="L521" s="87">
        <f t="shared" si="25"/>
        <v>1995.4799999999998</v>
      </c>
    </row>
    <row r="522" spans="1:12" ht="15.6">
      <c r="A522" s="50">
        <v>354</v>
      </c>
      <c r="B522" s="20" t="s">
        <v>1046</v>
      </c>
      <c r="C522" s="20" t="s">
        <v>1047</v>
      </c>
      <c r="D522" s="51" t="s">
        <v>1048</v>
      </c>
      <c r="E522" s="51"/>
      <c r="F522" s="84">
        <f>ROUND('[1]Прайс общий'!E522*$H$9,0)</f>
        <v>1264</v>
      </c>
      <c r="G522" s="14">
        <f t="shared" si="26"/>
        <v>1516.8</v>
      </c>
      <c r="K522" s="87">
        <f t="shared" si="24"/>
        <v>1453.6</v>
      </c>
      <c r="L522" s="87">
        <f t="shared" si="25"/>
        <v>1744.32</v>
      </c>
    </row>
    <row r="523" spans="1:12" ht="15.6">
      <c r="A523" s="50">
        <v>355</v>
      </c>
      <c r="B523" s="20" t="s">
        <v>1049</v>
      </c>
      <c r="C523" s="20" t="s">
        <v>1050</v>
      </c>
      <c r="D523" s="51" t="s">
        <v>1051</v>
      </c>
      <c r="E523" s="51"/>
      <c r="F523" s="84">
        <f>ROUND('[1]Прайс общий'!E523*$H$9,0)</f>
        <v>976</v>
      </c>
      <c r="G523" s="14">
        <f t="shared" si="26"/>
        <v>1171.2</v>
      </c>
      <c r="K523" s="87">
        <f t="shared" si="24"/>
        <v>1122.3999999999999</v>
      </c>
      <c r="L523" s="87">
        <f t="shared" si="25"/>
        <v>1346.8799999999999</v>
      </c>
    </row>
    <row r="524" spans="1:12" ht="15.6">
      <c r="A524" s="50">
        <v>356</v>
      </c>
      <c r="B524" s="20"/>
      <c r="C524" s="20" t="s">
        <v>1052</v>
      </c>
      <c r="D524" s="51" t="s">
        <v>1053</v>
      </c>
      <c r="E524" s="51"/>
      <c r="F524" s="84">
        <f>ROUND('[1]Прайс общий'!E524*$H$9,0)</f>
        <v>832</v>
      </c>
      <c r="G524" s="14">
        <f t="shared" si="26"/>
        <v>998.4</v>
      </c>
      <c r="K524" s="87">
        <f t="shared" si="24"/>
        <v>956.8</v>
      </c>
      <c r="L524" s="87">
        <f t="shared" si="25"/>
        <v>1148.1599999999999</v>
      </c>
    </row>
    <row r="525" spans="1:12" ht="15.6">
      <c r="A525" s="50">
        <v>357</v>
      </c>
      <c r="B525" s="20" t="s">
        <v>1054</v>
      </c>
      <c r="C525" s="20" t="s">
        <v>1055</v>
      </c>
      <c r="D525" s="51" t="s">
        <v>1056</v>
      </c>
      <c r="E525" s="51"/>
      <c r="F525" s="84">
        <f>ROUND('[1]Прайс общий'!E525*$H$9,0)</f>
        <v>976</v>
      </c>
      <c r="G525" s="14">
        <f t="shared" si="26"/>
        <v>1171.2</v>
      </c>
      <c r="K525" s="87">
        <f t="shared" ref="K525:K588" si="27">F525*1.15</f>
        <v>1122.3999999999999</v>
      </c>
      <c r="L525" s="87">
        <f t="shared" si="25"/>
        <v>1346.8799999999999</v>
      </c>
    </row>
    <row r="526" spans="1:12" ht="15.6">
      <c r="A526" s="50">
        <v>358</v>
      </c>
      <c r="B526" s="20"/>
      <c r="C526" s="20" t="s">
        <v>1057</v>
      </c>
      <c r="D526" s="51" t="s">
        <v>1058</v>
      </c>
      <c r="E526" s="51"/>
      <c r="F526" s="84">
        <f>ROUND('[1]Прайс общий'!E526*$H$9,0)</f>
        <v>665</v>
      </c>
      <c r="G526" s="14">
        <f t="shared" si="26"/>
        <v>798</v>
      </c>
      <c r="K526" s="87">
        <f t="shared" si="27"/>
        <v>764.74999999999989</v>
      </c>
      <c r="L526" s="87">
        <f t="shared" ref="L526:L589" si="28">K526*1.2</f>
        <v>917.69999999999982</v>
      </c>
    </row>
    <row r="527" spans="1:12" ht="15.6">
      <c r="A527" s="50">
        <v>359</v>
      </c>
      <c r="B527" s="20" t="s">
        <v>1059</v>
      </c>
      <c r="C527" s="20" t="s">
        <v>1060</v>
      </c>
      <c r="D527" s="51" t="s">
        <v>1061</v>
      </c>
      <c r="E527" s="51"/>
      <c r="F527" s="84">
        <f>ROUND('[1]Прайс общий'!E527*$H$9,0)</f>
        <v>3069</v>
      </c>
      <c r="G527" s="14">
        <f t="shared" si="26"/>
        <v>3682.7999999999997</v>
      </c>
      <c r="K527" s="87">
        <f t="shared" si="27"/>
        <v>3529.35</v>
      </c>
      <c r="L527" s="87">
        <f t="shared" si="28"/>
        <v>4235.2199999999993</v>
      </c>
    </row>
    <row r="528" spans="1:12" ht="15.6">
      <c r="A528" s="50">
        <v>360</v>
      </c>
      <c r="B528" s="20" t="s">
        <v>1062</v>
      </c>
      <c r="C528" s="20" t="s">
        <v>1063</v>
      </c>
      <c r="D528" s="51" t="s">
        <v>1064</v>
      </c>
      <c r="E528" s="51"/>
      <c r="F528" s="84">
        <f>ROUND('[1]Прайс общий'!E528*$H$9,0)</f>
        <v>3216</v>
      </c>
      <c r="G528" s="14">
        <f t="shared" si="26"/>
        <v>3859.2</v>
      </c>
      <c r="K528" s="87">
        <f t="shared" si="27"/>
        <v>3698.3999999999996</v>
      </c>
      <c r="L528" s="87">
        <f t="shared" si="28"/>
        <v>4438.079999999999</v>
      </c>
    </row>
    <row r="529" spans="1:12" ht="31.2">
      <c r="A529" s="50">
        <v>361</v>
      </c>
      <c r="B529" s="20"/>
      <c r="C529" s="20" t="s">
        <v>1065</v>
      </c>
      <c r="D529" s="51" t="s">
        <v>1066</v>
      </c>
      <c r="E529" s="51"/>
      <c r="F529" s="84">
        <f>ROUND('[1]Прайс общий'!E529*$H$9,0)</f>
        <v>976</v>
      </c>
      <c r="G529" s="14">
        <f t="shared" si="26"/>
        <v>1171.2</v>
      </c>
      <c r="K529" s="87">
        <f t="shared" si="27"/>
        <v>1122.3999999999999</v>
      </c>
      <c r="L529" s="87">
        <f t="shared" si="28"/>
        <v>1346.8799999999999</v>
      </c>
    </row>
    <row r="530" spans="1:12" ht="31.2">
      <c r="A530" s="50">
        <v>362</v>
      </c>
      <c r="B530" s="20"/>
      <c r="C530" s="20" t="s">
        <v>1067</v>
      </c>
      <c r="D530" s="51" t="s">
        <v>1068</v>
      </c>
      <c r="E530" s="51"/>
      <c r="F530" s="84">
        <f>ROUND('[1]Прайс общий'!E530*$H$9,0)</f>
        <v>832</v>
      </c>
      <c r="G530" s="14">
        <f t="shared" si="26"/>
        <v>998.4</v>
      </c>
      <c r="K530" s="87">
        <f t="shared" si="27"/>
        <v>956.8</v>
      </c>
      <c r="L530" s="87">
        <f t="shared" si="28"/>
        <v>1148.1599999999999</v>
      </c>
    </row>
    <row r="531" spans="1:12" ht="31.2">
      <c r="A531" s="50">
        <v>363</v>
      </c>
      <c r="B531" s="20" t="s">
        <v>1069</v>
      </c>
      <c r="C531" s="20" t="s">
        <v>1070</v>
      </c>
      <c r="D531" s="51" t="s">
        <v>1071</v>
      </c>
      <c r="E531" s="51"/>
      <c r="F531" s="84">
        <f>ROUND('[1]Прайс общий'!E531*$H$9,0)</f>
        <v>832</v>
      </c>
      <c r="G531" s="14">
        <f t="shared" si="26"/>
        <v>998.4</v>
      </c>
      <c r="K531" s="87">
        <f t="shared" si="27"/>
        <v>956.8</v>
      </c>
      <c r="L531" s="87">
        <f t="shared" si="28"/>
        <v>1148.1599999999999</v>
      </c>
    </row>
    <row r="532" spans="1:12" ht="31.2">
      <c r="A532" s="50">
        <v>364</v>
      </c>
      <c r="B532" s="20"/>
      <c r="C532" s="20" t="s">
        <v>1072</v>
      </c>
      <c r="D532" s="51" t="s">
        <v>1073</v>
      </c>
      <c r="E532" s="51"/>
      <c r="F532" s="84">
        <f>ROUND('[1]Прайс общий'!E532*$H$9,0)</f>
        <v>976</v>
      </c>
      <c r="G532" s="14">
        <f t="shared" si="26"/>
        <v>1171.2</v>
      </c>
      <c r="K532" s="87">
        <f t="shared" si="27"/>
        <v>1122.3999999999999</v>
      </c>
      <c r="L532" s="87">
        <f t="shared" si="28"/>
        <v>1346.8799999999999</v>
      </c>
    </row>
    <row r="533" spans="1:12" ht="31.2">
      <c r="A533" s="50">
        <v>365</v>
      </c>
      <c r="B533" s="20"/>
      <c r="C533" s="20" t="s">
        <v>1074</v>
      </c>
      <c r="D533" s="51" t="s">
        <v>1075</v>
      </c>
      <c r="E533" s="51"/>
      <c r="F533" s="84">
        <f>ROUND('[1]Прайс общий'!E533*$H$9,0)</f>
        <v>976</v>
      </c>
      <c r="G533" s="14">
        <f t="shared" si="26"/>
        <v>1171.2</v>
      </c>
      <c r="K533" s="87">
        <f t="shared" si="27"/>
        <v>1122.3999999999999</v>
      </c>
      <c r="L533" s="87">
        <f t="shared" si="28"/>
        <v>1346.8799999999999</v>
      </c>
    </row>
    <row r="534" spans="1:12" ht="31.2">
      <c r="A534" s="50">
        <v>366</v>
      </c>
      <c r="B534" s="20"/>
      <c r="C534" s="20" t="s">
        <v>1076</v>
      </c>
      <c r="D534" s="51" t="s">
        <v>1077</v>
      </c>
      <c r="E534" s="51"/>
      <c r="F534" s="84">
        <f>ROUND('[1]Прайс общий'!E534*$H$9,0)</f>
        <v>976</v>
      </c>
      <c r="G534" s="14">
        <f t="shared" si="26"/>
        <v>1171.2</v>
      </c>
      <c r="K534" s="87">
        <f t="shared" si="27"/>
        <v>1122.3999999999999</v>
      </c>
      <c r="L534" s="87">
        <f t="shared" si="28"/>
        <v>1346.8799999999999</v>
      </c>
    </row>
    <row r="535" spans="1:12" ht="15.6">
      <c r="A535" s="50">
        <v>367</v>
      </c>
      <c r="B535" s="20" t="s">
        <v>1078</v>
      </c>
      <c r="C535" s="20" t="s">
        <v>1079</v>
      </c>
      <c r="D535" s="51" t="s">
        <v>1080</v>
      </c>
      <c r="E535" s="51"/>
      <c r="F535" s="84">
        <f>ROUND('[1]Прайс общий'!E535*$H$9,0)</f>
        <v>722</v>
      </c>
      <c r="G535" s="14">
        <f t="shared" si="26"/>
        <v>866.4</v>
      </c>
      <c r="K535" s="87">
        <f t="shared" si="27"/>
        <v>830.3</v>
      </c>
      <c r="L535" s="87">
        <f t="shared" si="28"/>
        <v>996.3599999999999</v>
      </c>
    </row>
    <row r="536" spans="1:12" ht="15.6">
      <c r="A536" s="50">
        <v>368</v>
      </c>
      <c r="B536" s="20"/>
      <c r="C536" s="20" t="s">
        <v>1081</v>
      </c>
      <c r="D536" s="20" t="s">
        <v>1082</v>
      </c>
      <c r="E536" s="20"/>
      <c r="F536" s="84">
        <f>ROUND('[1]Прайс общий'!E536*$H$9,0)</f>
        <v>976</v>
      </c>
      <c r="G536" s="14">
        <f t="shared" si="26"/>
        <v>1171.2</v>
      </c>
      <c r="K536" s="87">
        <f t="shared" si="27"/>
        <v>1122.3999999999999</v>
      </c>
      <c r="L536" s="87">
        <f t="shared" si="28"/>
        <v>1346.8799999999999</v>
      </c>
    </row>
    <row r="537" spans="1:12" ht="31.2">
      <c r="A537" s="50">
        <v>369</v>
      </c>
      <c r="B537" s="20"/>
      <c r="C537" s="20"/>
      <c r="D537" s="51" t="s">
        <v>1083</v>
      </c>
      <c r="E537" s="51"/>
      <c r="F537" s="84">
        <f>ROUND('[1]Прайс общий'!E537*$H$9,0)</f>
        <v>1066</v>
      </c>
      <c r="G537" s="14">
        <f t="shared" si="26"/>
        <v>1279.2</v>
      </c>
      <c r="K537" s="87">
        <f t="shared" si="27"/>
        <v>1225.8999999999999</v>
      </c>
      <c r="L537" s="87">
        <f t="shared" si="28"/>
        <v>1471.0799999999997</v>
      </c>
    </row>
    <row r="538" spans="1:12" ht="31.2">
      <c r="A538" s="50">
        <v>370</v>
      </c>
      <c r="B538" s="20"/>
      <c r="C538" s="20"/>
      <c r="D538" s="51" t="s">
        <v>1084</v>
      </c>
      <c r="E538" s="51"/>
      <c r="F538" s="84">
        <f>ROUND('[1]Прайс общий'!E538*$H$9,0)</f>
        <v>1066</v>
      </c>
      <c r="G538" s="14">
        <f t="shared" si="26"/>
        <v>1279.2</v>
      </c>
      <c r="K538" s="87">
        <f t="shared" si="27"/>
        <v>1225.8999999999999</v>
      </c>
      <c r="L538" s="87">
        <f t="shared" si="28"/>
        <v>1471.0799999999997</v>
      </c>
    </row>
    <row r="539" spans="1:12" ht="15.6">
      <c r="A539" s="50">
        <v>371</v>
      </c>
      <c r="B539" s="20" t="s">
        <v>1085</v>
      </c>
      <c r="C539" s="20" t="s">
        <v>1086</v>
      </c>
      <c r="D539" s="51" t="s">
        <v>292</v>
      </c>
      <c r="E539" s="51"/>
      <c r="F539" s="84">
        <f>ROUND('[1]Прайс общий'!E539*$H$9,0)</f>
        <v>54</v>
      </c>
      <c r="G539" s="14">
        <f t="shared" si="26"/>
        <v>64.8</v>
      </c>
      <c r="K539" s="87">
        <f t="shared" si="27"/>
        <v>62.099999999999994</v>
      </c>
      <c r="L539" s="87">
        <f t="shared" si="28"/>
        <v>74.52</v>
      </c>
    </row>
    <row r="540" spans="1:12" ht="15.6">
      <c r="A540" s="50">
        <v>372</v>
      </c>
      <c r="B540" s="20"/>
      <c r="C540" s="20" t="s">
        <v>1087</v>
      </c>
      <c r="D540" s="51" t="s">
        <v>1088</v>
      </c>
      <c r="E540" s="51"/>
      <c r="F540" s="84">
        <f>ROUND('[1]Прайс общий'!E540*$H$9,0)</f>
        <v>303</v>
      </c>
      <c r="G540" s="14">
        <f t="shared" si="26"/>
        <v>363.59999999999997</v>
      </c>
      <c r="K540" s="87">
        <f t="shared" si="27"/>
        <v>348.45</v>
      </c>
      <c r="L540" s="87">
        <f t="shared" si="28"/>
        <v>418.14</v>
      </c>
    </row>
    <row r="541" spans="1:12" ht="15.6">
      <c r="A541" s="50">
        <v>373</v>
      </c>
      <c r="B541" s="20" t="s">
        <v>1089</v>
      </c>
      <c r="C541" s="20" t="s">
        <v>1090</v>
      </c>
      <c r="D541" s="51" t="s">
        <v>531</v>
      </c>
      <c r="E541" s="51"/>
      <c r="F541" s="84">
        <f>ROUND('[1]Прайс общий'!E541*$H$9,0)</f>
        <v>560</v>
      </c>
      <c r="G541" s="14">
        <f t="shared" si="26"/>
        <v>672</v>
      </c>
      <c r="K541" s="87">
        <f t="shared" si="27"/>
        <v>644</v>
      </c>
      <c r="L541" s="87">
        <f t="shared" si="28"/>
        <v>772.8</v>
      </c>
    </row>
    <row r="542" spans="1:12" ht="16.2">
      <c r="A542" s="108" t="s">
        <v>1091</v>
      </c>
      <c r="B542" s="108"/>
      <c r="C542" s="108"/>
      <c r="D542" s="108"/>
      <c r="E542" s="108"/>
      <c r="F542" s="108"/>
      <c r="G542" s="108"/>
      <c r="K542" s="87">
        <f t="shared" si="27"/>
        <v>0</v>
      </c>
      <c r="L542" s="87">
        <f t="shared" si="28"/>
        <v>0</v>
      </c>
    </row>
    <row r="543" spans="1:12" ht="15.6">
      <c r="A543" s="60">
        <v>1</v>
      </c>
      <c r="B543" s="61"/>
      <c r="C543" s="61" t="s">
        <v>1092</v>
      </c>
      <c r="D543" s="62" t="s">
        <v>296</v>
      </c>
      <c r="E543" s="62"/>
      <c r="F543" s="84">
        <f>ROUND('[1]Прайс общий'!E543*$H$9,0)</f>
        <v>1570</v>
      </c>
      <c r="G543" s="14">
        <f t="shared" ref="G543:G574" si="29">F543*$H$10</f>
        <v>1884</v>
      </c>
      <c r="K543" s="87">
        <f t="shared" si="27"/>
        <v>1805.4999999999998</v>
      </c>
      <c r="L543" s="87">
        <f t="shared" si="28"/>
        <v>2166.5999999999995</v>
      </c>
    </row>
    <row r="544" spans="1:12" ht="15.6">
      <c r="A544" s="60">
        <v>2</v>
      </c>
      <c r="B544" s="61" t="s">
        <v>1093</v>
      </c>
      <c r="C544" s="61" t="s">
        <v>1094</v>
      </c>
      <c r="D544" s="62" t="s">
        <v>298</v>
      </c>
      <c r="E544" s="62"/>
      <c r="F544" s="84">
        <f>ROUND('[1]Прайс общий'!E544*$H$9,0)</f>
        <v>110</v>
      </c>
      <c r="G544" s="14">
        <f t="shared" si="29"/>
        <v>132</v>
      </c>
      <c r="K544" s="87">
        <f t="shared" si="27"/>
        <v>126.49999999999999</v>
      </c>
      <c r="L544" s="87">
        <f t="shared" si="28"/>
        <v>151.79999999999998</v>
      </c>
    </row>
    <row r="545" spans="1:12" ht="15.6">
      <c r="A545" s="60">
        <v>3</v>
      </c>
      <c r="B545" s="61"/>
      <c r="C545" s="61" t="s">
        <v>1095</v>
      </c>
      <c r="D545" s="62" t="s">
        <v>298</v>
      </c>
      <c r="E545" s="62"/>
      <c r="F545" s="84">
        <f>ROUND('[1]Прайс общий'!E545*$H$9,0)</f>
        <v>110</v>
      </c>
      <c r="G545" s="14">
        <f t="shared" si="29"/>
        <v>132</v>
      </c>
      <c r="K545" s="87">
        <f t="shared" si="27"/>
        <v>126.49999999999999</v>
      </c>
      <c r="L545" s="87">
        <f t="shared" si="28"/>
        <v>151.79999999999998</v>
      </c>
    </row>
    <row r="546" spans="1:12" ht="15.6">
      <c r="A546" s="60">
        <v>4</v>
      </c>
      <c r="B546" s="61" t="s">
        <v>1096</v>
      </c>
      <c r="C546" s="61" t="s">
        <v>1097</v>
      </c>
      <c r="D546" s="62" t="s">
        <v>1098</v>
      </c>
      <c r="E546" s="62"/>
      <c r="F546" s="84">
        <f>ROUND('[1]Прайс общий'!E546*$H$9,0)</f>
        <v>8880</v>
      </c>
      <c r="G546" s="14">
        <f t="shared" si="29"/>
        <v>10656</v>
      </c>
      <c r="K546" s="87">
        <f t="shared" si="27"/>
        <v>10212</v>
      </c>
      <c r="L546" s="87">
        <f t="shared" si="28"/>
        <v>12254.4</v>
      </c>
    </row>
    <row r="547" spans="1:12" ht="15.6">
      <c r="A547" s="60">
        <v>5</v>
      </c>
      <c r="B547" s="61"/>
      <c r="C547" s="61" t="s">
        <v>1099</v>
      </c>
      <c r="D547" s="62" t="s">
        <v>322</v>
      </c>
      <c r="E547" s="62"/>
      <c r="F547" s="84">
        <f>ROUND('[1]Прайс общий'!E547*$H$9,0)</f>
        <v>278</v>
      </c>
      <c r="G547" s="14">
        <f t="shared" si="29"/>
        <v>333.59999999999997</v>
      </c>
      <c r="K547" s="87">
        <f t="shared" si="27"/>
        <v>319.7</v>
      </c>
      <c r="L547" s="87">
        <f t="shared" si="28"/>
        <v>383.64</v>
      </c>
    </row>
    <row r="548" spans="1:12" ht="15.6">
      <c r="A548" s="60">
        <v>6</v>
      </c>
      <c r="B548" s="61"/>
      <c r="C548" s="61" t="s">
        <v>1100</v>
      </c>
      <c r="D548" s="62" t="s">
        <v>276</v>
      </c>
      <c r="E548" s="62"/>
      <c r="F548" s="84">
        <f>ROUND('[1]Прайс общий'!E548*$H$9,0)</f>
        <v>825</v>
      </c>
      <c r="G548" s="14">
        <f t="shared" si="29"/>
        <v>990</v>
      </c>
      <c r="K548" s="87">
        <f t="shared" si="27"/>
        <v>948.74999999999989</v>
      </c>
      <c r="L548" s="87">
        <f t="shared" si="28"/>
        <v>1138.4999999999998</v>
      </c>
    </row>
    <row r="549" spans="1:12" ht="15.6">
      <c r="A549" s="60">
        <v>7</v>
      </c>
      <c r="B549" s="61"/>
      <c r="C549" s="61" t="s">
        <v>1101</v>
      </c>
      <c r="D549" s="62" t="s">
        <v>432</v>
      </c>
      <c r="E549" s="62"/>
      <c r="F549" s="84">
        <f>ROUND('[1]Прайс общий'!E549*$H$9,0)</f>
        <v>706</v>
      </c>
      <c r="G549" s="14">
        <f t="shared" si="29"/>
        <v>847.19999999999993</v>
      </c>
      <c r="K549" s="87">
        <f t="shared" si="27"/>
        <v>811.9</v>
      </c>
      <c r="L549" s="87">
        <f t="shared" si="28"/>
        <v>974.28</v>
      </c>
    </row>
    <row r="550" spans="1:12" ht="15.6">
      <c r="A550" s="60">
        <v>8</v>
      </c>
      <c r="B550" s="61" t="s">
        <v>1102</v>
      </c>
      <c r="C550" s="61" t="s">
        <v>1103</v>
      </c>
      <c r="D550" s="62" t="s">
        <v>1104</v>
      </c>
      <c r="E550" s="62"/>
      <c r="F550" s="84">
        <f>ROUND('[1]Прайс общий'!E550*$H$9,0)</f>
        <v>10332</v>
      </c>
      <c r="G550" s="14">
        <f t="shared" si="29"/>
        <v>12398.4</v>
      </c>
      <c r="K550" s="87">
        <f t="shared" si="27"/>
        <v>11881.8</v>
      </c>
      <c r="L550" s="87">
        <f t="shared" si="28"/>
        <v>14258.159999999998</v>
      </c>
    </row>
    <row r="551" spans="1:12" ht="15.6">
      <c r="A551" s="60">
        <v>9</v>
      </c>
      <c r="B551" s="61"/>
      <c r="C551" s="61" t="s">
        <v>1105</v>
      </c>
      <c r="D551" s="62" t="s">
        <v>563</v>
      </c>
      <c r="E551" s="62"/>
      <c r="F551" s="84">
        <f>ROUND('[1]Прайс общий'!E551*$H$9,0)</f>
        <v>2156</v>
      </c>
      <c r="G551" s="14">
        <f t="shared" si="29"/>
        <v>2587.1999999999998</v>
      </c>
      <c r="K551" s="87">
        <f t="shared" si="27"/>
        <v>2479.3999999999996</v>
      </c>
      <c r="L551" s="87">
        <f t="shared" si="28"/>
        <v>2975.2799999999993</v>
      </c>
    </row>
    <row r="552" spans="1:12" ht="15.6">
      <c r="A552" s="60">
        <v>10</v>
      </c>
      <c r="B552" s="61"/>
      <c r="C552" s="61" t="s">
        <v>1106</v>
      </c>
      <c r="D552" s="62" t="s">
        <v>1107</v>
      </c>
      <c r="E552" s="62"/>
      <c r="F552" s="84">
        <f>ROUND('[1]Прайс общий'!E552*$H$9,0)</f>
        <v>1132</v>
      </c>
      <c r="G552" s="14">
        <f t="shared" si="29"/>
        <v>1358.3999999999999</v>
      </c>
      <c r="K552" s="87">
        <f t="shared" si="27"/>
        <v>1301.8</v>
      </c>
      <c r="L552" s="87">
        <f t="shared" si="28"/>
        <v>1562.1599999999999</v>
      </c>
    </row>
    <row r="553" spans="1:12" ht="15.6">
      <c r="A553" s="60">
        <v>11</v>
      </c>
      <c r="B553" s="61"/>
      <c r="C553" s="61" t="s">
        <v>1108</v>
      </c>
      <c r="D553" s="62" t="s">
        <v>201</v>
      </c>
      <c r="E553" s="62"/>
      <c r="F553" s="84">
        <f>ROUND('[1]Прайс общий'!E553*$H$9,0)</f>
        <v>815</v>
      </c>
      <c r="G553" s="14">
        <f t="shared" si="29"/>
        <v>978</v>
      </c>
      <c r="K553" s="87">
        <f t="shared" si="27"/>
        <v>937.24999999999989</v>
      </c>
      <c r="L553" s="87">
        <f t="shared" si="28"/>
        <v>1124.6999999999998</v>
      </c>
    </row>
    <row r="554" spans="1:12" ht="15.6">
      <c r="A554" s="60">
        <v>12</v>
      </c>
      <c r="B554" s="61"/>
      <c r="C554" s="61" t="s">
        <v>1109</v>
      </c>
      <c r="D554" s="62" t="s">
        <v>276</v>
      </c>
      <c r="E554" s="62"/>
      <c r="F554" s="84">
        <f>ROUND('[1]Прайс общий'!E554*$H$9,0)</f>
        <v>2524</v>
      </c>
      <c r="G554" s="14">
        <f t="shared" si="29"/>
        <v>3028.7999999999997</v>
      </c>
      <c r="K554" s="87">
        <f t="shared" si="27"/>
        <v>2902.6</v>
      </c>
      <c r="L554" s="87">
        <f t="shared" si="28"/>
        <v>3483.12</v>
      </c>
    </row>
    <row r="555" spans="1:12" ht="15.6">
      <c r="A555" s="60">
        <v>13</v>
      </c>
      <c r="B555" s="61"/>
      <c r="C555" s="61" t="s">
        <v>1110</v>
      </c>
      <c r="D555" s="62" t="s">
        <v>563</v>
      </c>
      <c r="E555" s="62"/>
      <c r="F555" s="84">
        <f>ROUND('[1]Прайс общий'!E555*$H$9,0)</f>
        <v>6337</v>
      </c>
      <c r="G555" s="14">
        <f t="shared" si="29"/>
        <v>7604.4</v>
      </c>
      <c r="K555" s="87">
        <f t="shared" si="27"/>
        <v>7287.5499999999993</v>
      </c>
      <c r="L555" s="87">
        <f t="shared" si="28"/>
        <v>8745.06</v>
      </c>
    </row>
    <row r="556" spans="1:12" ht="15.6">
      <c r="A556" s="60">
        <v>14</v>
      </c>
      <c r="B556" s="61"/>
      <c r="C556" s="61" t="s">
        <v>1111</v>
      </c>
      <c r="D556" s="62" t="s">
        <v>61</v>
      </c>
      <c r="E556" s="62"/>
      <c r="F556" s="84">
        <f>ROUND('[1]Прайс общий'!E556*$H$9,0)</f>
        <v>1002</v>
      </c>
      <c r="G556" s="14">
        <f t="shared" si="29"/>
        <v>1202.3999999999999</v>
      </c>
      <c r="K556" s="87">
        <f t="shared" si="27"/>
        <v>1152.3</v>
      </c>
      <c r="L556" s="87">
        <f t="shared" si="28"/>
        <v>1382.76</v>
      </c>
    </row>
    <row r="557" spans="1:12" ht="15.6">
      <c r="A557" s="60">
        <v>15</v>
      </c>
      <c r="B557" s="61"/>
      <c r="C557" s="61" t="s">
        <v>1112</v>
      </c>
      <c r="D557" s="62" t="s">
        <v>61</v>
      </c>
      <c r="E557" s="62"/>
      <c r="F557" s="84">
        <f>ROUND('[1]Прайс общий'!E557*$H$9,0)</f>
        <v>1887</v>
      </c>
      <c r="G557" s="14">
        <f t="shared" si="29"/>
        <v>2264.4</v>
      </c>
      <c r="K557" s="87">
        <f t="shared" si="27"/>
        <v>2170.0499999999997</v>
      </c>
      <c r="L557" s="87">
        <f t="shared" si="28"/>
        <v>2604.0599999999995</v>
      </c>
    </row>
    <row r="558" spans="1:12" ht="15.6">
      <c r="A558" s="60">
        <v>16</v>
      </c>
      <c r="B558" s="61"/>
      <c r="C558" s="61" t="s">
        <v>1113</v>
      </c>
      <c r="D558" s="62" t="s">
        <v>1114</v>
      </c>
      <c r="E558" s="62"/>
      <c r="F558" s="84">
        <f>ROUND('[1]Прайс общий'!E558*$H$9,0)</f>
        <v>145158</v>
      </c>
      <c r="G558" s="14">
        <f t="shared" si="29"/>
        <v>174189.6</v>
      </c>
      <c r="K558" s="87">
        <f t="shared" si="27"/>
        <v>166931.69999999998</v>
      </c>
      <c r="L558" s="87">
        <f t="shared" si="28"/>
        <v>200318.03999999998</v>
      </c>
    </row>
    <row r="559" spans="1:12" ht="15.6">
      <c r="A559" s="60">
        <v>17</v>
      </c>
      <c r="B559" s="61"/>
      <c r="C559" s="61" t="s">
        <v>1115</v>
      </c>
      <c r="D559" s="62" t="s">
        <v>909</v>
      </c>
      <c r="E559" s="62"/>
      <c r="F559" s="84">
        <f>ROUND('[1]Прайс общий'!E559*$H$9,0)</f>
        <v>4800</v>
      </c>
      <c r="G559" s="14">
        <f t="shared" si="29"/>
        <v>5760</v>
      </c>
      <c r="K559" s="87">
        <f t="shared" si="27"/>
        <v>5520</v>
      </c>
      <c r="L559" s="87">
        <f t="shared" si="28"/>
        <v>6624</v>
      </c>
    </row>
    <row r="560" spans="1:12" ht="15.6">
      <c r="A560" s="60">
        <v>18</v>
      </c>
      <c r="B560" s="61"/>
      <c r="C560" s="61" t="s">
        <v>1116</v>
      </c>
      <c r="D560" s="62" t="s">
        <v>1117</v>
      </c>
      <c r="E560" s="62"/>
      <c r="F560" s="84">
        <f>ROUND('[1]Прайс общий'!E560*$H$9,0)</f>
        <v>26177</v>
      </c>
      <c r="G560" s="14">
        <f t="shared" si="29"/>
        <v>31412.399999999998</v>
      </c>
      <c r="K560" s="87">
        <f t="shared" si="27"/>
        <v>30103.55</v>
      </c>
      <c r="L560" s="87">
        <f t="shared" si="28"/>
        <v>36124.259999999995</v>
      </c>
    </row>
    <row r="561" spans="1:12" ht="15.6">
      <c r="A561" s="60">
        <v>19</v>
      </c>
      <c r="B561" s="61"/>
      <c r="C561" s="61" t="s">
        <v>1118</v>
      </c>
      <c r="D561" s="62" t="s">
        <v>1119</v>
      </c>
      <c r="E561" s="62"/>
      <c r="F561" s="84">
        <f>ROUND('[1]Прайс общий'!E561*$H$9,0)</f>
        <v>337</v>
      </c>
      <c r="G561" s="14">
        <f t="shared" si="29"/>
        <v>404.4</v>
      </c>
      <c r="K561" s="87">
        <f t="shared" si="27"/>
        <v>387.54999999999995</v>
      </c>
      <c r="L561" s="87">
        <f t="shared" si="28"/>
        <v>465.05999999999995</v>
      </c>
    </row>
    <row r="562" spans="1:12" ht="15.6">
      <c r="A562" s="60">
        <v>20</v>
      </c>
      <c r="B562" s="61"/>
      <c r="C562" s="61" t="s">
        <v>1120</v>
      </c>
      <c r="D562" s="62" t="s">
        <v>1121</v>
      </c>
      <c r="E562" s="62"/>
      <c r="F562" s="84">
        <f>ROUND('[1]Прайс общий'!E562*$H$9,0)</f>
        <v>3318</v>
      </c>
      <c r="G562" s="14">
        <f t="shared" si="29"/>
        <v>3981.6</v>
      </c>
      <c r="K562" s="87">
        <f t="shared" si="27"/>
        <v>3815.7</v>
      </c>
      <c r="L562" s="87">
        <f t="shared" si="28"/>
        <v>4578.8399999999992</v>
      </c>
    </row>
    <row r="563" spans="1:12" ht="15.6">
      <c r="A563" s="60">
        <v>21</v>
      </c>
      <c r="B563" s="61"/>
      <c r="C563" s="61" t="s">
        <v>1122</v>
      </c>
      <c r="D563" s="62" t="s">
        <v>315</v>
      </c>
      <c r="E563" s="62"/>
      <c r="F563" s="84">
        <f>ROUND('[1]Прайс общий'!E563*$H$9,0)</f>
        <v>8178</v>
      </c>
      <c r="G563" s="14">
        <f t="shared" si="29"/>
        <v>9813.6</v>
      </c>
      <c r="K563" s="87">
        <f t="shared" si="27"/>
        <v>9404.6999999999989</v>
      </c>
      <c r="L563" s="87">
        <f t="shared" si="28"/>
        <v>11285.639999999998</v>
      </c>
    </row>
    <row r="564" spans="1:12" ht="15.6">
      <c r="A564" s="60">
        <v>22</v>
      </c>
      <c r="B564" s="61"/>
      <c r="C564" s="61" t="s">
        <v>1123</v>
      </c>
      <c r="D564" s="62" t="s">
        <v>803</v>
      </c>
      <c r="E564" s="62"/>
      <c r="F564" s="84">
        <f>ROUND('[1]Прайс общий'!E564*$H$9,0)</f>
        <v>1828</v>
      </c>
      <c r="G564" s="14">
        <f t="shared" si="29"/>
        <v>2193.6</v>
      </c>
      <c r="K564" s="87">
        <f t="shared" si="27"/>
        <v>2102.1999999999998</v>
      </c>
      <c r="L564" s="87">
        <f t="shared" si="28"/>
        <v>2522.64</v>
      </c>
    </row>
    <row r="565" spans="1:12" ht="15.6">
      <c r="A565" s="60">
        <v>23</v>
      </c>
      <c r="B565" s="61"/>
      <c r="C565" s="61" t="s">
        <v>1124</v>
      </c>
      <c r="D565" s="62" t="s">
        <v>1125</v>
      </c>
      <c r="E565" s="62"/>
      <c r="F565" s="84">
        <f>ROUND('[1]Прайс общий'!E565*$H$9,0)</f>
        <v>406</v>
      </c>
      <c r="G565" s="14">
        <f t="shared" si="29"/>
        <v>487.2</v>
      </c>
      <c r="K565" s="87">
        <f t="shared" si="27"/>
        <v>466.9</v>
      </c>
      <c r="L565" s="87">
        <f t="shared" si="28"/>
        <v>560.28</v>
      </c>
    </row>
    <row r="566" spans="1:12" ht="15.6">
      <c r="A566" s="60">
        <v>24</v>
      </c>
      <c r="B566" s="61"/>
      <c r="C566" s="61" t="s">
        <v>1126</v>
      </c>
      <c r="D566" s="62" t="s">
        <v>1127</v>
      </c>
      <c r="E566" s="62"/>
      <c r="F566" s="84">
        <f>ROUND('[1]Прайс общий'!E566*$H$9,0)</f>
        <v>1678</v>
      </c>
      <c r="G566" s="14">
        <f t="shared" si="29"/>
        <v>2013.6</v>
      </c>
      <c r="K566" s="87">
        <f t="shared" si="27"/>
        <v>1929.6999999999998</v>
      </c>
      <c r="L566" s="87">
        <f t="shared" si="28"/>
        <v>2315.64</v>
      </c>
    </row>
    <row r="567" spans="1:12" ht="15.6">
      <c r="A567" s="60">
        <v>25</v>
      </c>
      <c r="B567" s="61"/>
      <c r="C567" s="61" t="s">
        <v>1128</v>
      </c>
      <c r="D567" s="62" t="s">
        <v>777</v>
      </c>
      <c r="E567" s="62"/>
      <c r="F567" s="84">
        <f>ROUND('[1]Прайс общий'!E567*$H$9,0)</f>
        <v>31493</v>
      </c>
      <c r="G567" s="14">
        <f t="shared" si="29"/>
        <v>37791.599999999999</v>
      </c>
      <c r="K567" s="87">
        <f t="shared" si="27"/>
        <v>36216.949999999997</v>
      </c>
      <c r="L567" s="87">
        <f t="shared" si="28"/>
        <v>43460.34</v>
      </c>
    </row>
    <row r="568" spans="1:12" ht="15.6">
      <c r="A568" s="60">
        <v>26</v>
      </c>
      <c r="B568" s="61"/>
      <c r="C568" s="61" t="s">
        <v>1129</v>
      </c>
      <c r="D568" s="62" t="s">
        <v>1130</v>
      </c>
      <c r="E568" s="62"/>
      <c r="F568" s="84">
        <f>ROUND('[1]Прайс общий'!E568*$H$9,0)</f>
        <v>58267</v>
      </c>
      <c r="G568" s="14">
        <f t="shared" si="29"/>
        <v>69920.399999999994</v>
      </c>
      <c r="K568" s="87">
        <f t="shared" si="27"/>
        <v>67007.049999999988</v>
      </c>
      <c r="L568" s="87">
        <f t="shared" si="28"/>
        <v>80408.459999999977</v>
      </c>
    </row>
    <row r="569" spans="1:12" ht="15.6">
      <c r="A569" s="60">
        <v>27</v>
      </c>
      <c r="B569" s="61"/>
      <c r="C569" s="61" t="s">
        <v>1131</v>
      </c>
      <c r="D569" s="62" t="s">
        <v>1132</v>
      </c>
      <c r="E569" s="62"/>
      <c r="F569" s="84">
        <f>ROUND('[1]Прайс общий'!E569*$H$9,0)</f>
        <v>1988</v>
      </c>
      <c r="G569" s="14">
        <f t="shared" si="29"/>
        <v>2385.6</v>
      </c>
      <c r="K569" s="87">
        <f t="shared" si="27"/>
        <v>2286.1999999999998</v>
      </c>
      <c r="L569" s="87">
        <f t="shared" si="28"/>
        <v>2743.4399999999996</v>
      </c>
    </row>
    <row r="570" spans="1:12" ht="15.6">
      <c r="A570" s="60">
        <v>28</v>
      </c>
      <c r="B570" s="61"/>
      <c r="C570" s="61" t="s">
        <v>1133</v>
      </c>
      <c r="D570" s="62" t="s">
        <v>1127</v>
      </c>
      <c r="E570" s="62"/>
      <c r="F570" s="84">
        <f>ROUND('[1]Прайс общий'!E570*$H$9,0)</f>
        <v>1928</v>
      </c>
      <c r="G570" s="14">
        <f t="shared" si="29"/>
        <v>2313.6</v>
      </c>
      <c r="K570" s="87">
        <f t="shared" si="27"/>
        <v>2217.1999999999998</v>
      </c>
      <c r="L570" s="87">
        <f t="shared" si="28"/>
        <v>2660.64</v>
      </c>
    </row>
    <row r="571" spans="1:12" ht="15.6">
      <c r="A571" s="60">
        <v>29</v>
      </c>
      <c r="B571" s="61"/>
      <c r="C571" s="61" t="s">
        <v>1134</v>
      </c>
      <c r="D571" s="62" t="s">
        <v>407</v>
      </c>
      <c r="E571" s="62"/>
      <c r="F571" s="84">
        <f>ROUND('[1]Прайс общий'!E571*$H$9,0)</f>
        <v>12417</v>
      </c>
      <c r="G571" s="14">
        <f t="shared" si="29"/>
        <v>14900.4</v>
      </c>
      <c r="K571" s="87">
        <f t="shared" si="27"/>
        <v>14279.55</v>
      </c>
      <c r="L571" s="87">
        <f t="shared" si="28"/>
        <v>17135.46</v>
      </c>
    </row>
    <row r="572" spans="1:12" ht="15.6">
      <c r="A572" s="60">
        <v>30</v>
      </c>
      <c r="B572" s="61"/>
      <c r="C572" s="61" t="s">
        <v>1135</v>
      </c>
      <c r="D572" s="62" t="s">
        <v>1136</v>
      </c>
      <c r="E572" s="62"/>
      <c r="F572" s="84">
        <f>ROUND('[1]Прайс общий'!E572*$H$9,0)</f>
        <v>588</v>
      </c>
      <c r="G572" s="14">
        <f t="shared" si="29"/>
        <v>705.6</v>
      </c>
      <c r="K572" s="87">
        <f t="shared" si="27"/>
        <v>676.19999999999993</v>
      </c>
      <c r="L572" s="87">
        <f t="shared" si="28"/>
        <v>811.43999999999994</v>
      </c>
    </row>
    <row r="573" spans="1:12" ht="15.6">
      <c r="A573" s="60">
        <v>31</v>
      </c>
      <c r="B573" s="61"/>
      <c r="C573" s="61" t="s">
        <v>1137</v>
      </c>
      <c r="D573" s="62" t="s">
        <v>276</v>
      </c>
      <c r="E573" s="62"/>
      <c r="F573" s="84">
        <f>ROUND('[1]Прайс общий'!E573*$H$9,0)</f>
        <v>299</v>
      </c>
      <c r="G573" s="14">
        <f t="shared" si="29"/>
        <v>358.8</v>
      </c>
      <c r="K573" s="87">
        <f t="shared" si="27"/>
        <v>343.84999999999997</v>
      </c>
      <c r="L573" s="87">
        <f t="shared" si="28"/>
        <v>412.61999999999995</v>
      </c>
    </row>
    <row r="574" spans="1:12" ht="15.6">
      <c r="A574" s="60">
        <v>32</v>
      </c>
      <c r="B574" s="61"/>
      <c r="C574" s="61" t="s">
        <v>1138</v>
      </c>
      <c r="D574" s="62" t="s">
        <v>276</v>
      </c>
      <c r="E574" s="62"/>
      <c r="F574" s="84">
        <f>ROUND('[1]Прайс общий'!E574*$H$9,0)</f>
        <v>299</v>
      </c>
      <c r="G574" s="14">
        <f t="shared" si="29"/>
        <v>358.8</v>
      </c>
      <c r="K574" s="87">
        <f t="shared" si="27"/>
        <v>343.84999999999997</v>
      </c>
      <c r="L574" s="87">
        <f t="shared" si="28"/>
        <v>412.61999999999995</v>
      </c>
    </row>
    <row r="575" spans="1:12" ht="15.6">
      <c r="A575" s="60">
        <v>33</v>
      </c>
      <c r="B575" s="61"/>
      <c r="C575" s="61" t="s">
        <v>1139</v>
      </c>
      <c r="D575" s="62" t="s">
        <v>61</v>
      </c>
      <c r="E575" s="62"/>
      <c r="F575" s="84">
        <f>ROUND('[1]Прайс общий'!E575*$H$9,0)</f>
        <v>785</v>
      </c>
      <c r="G575" s="14">
        <f t="shared" ref="G575:G606" si="30">F575*$H$10</f>
        <v>942</v>
      </c>
      <c r="K575" s="87">
        <f t="shared" si="27"/>
        <v>902.74999999999989</v>
      </c>
      <c r="L575" s="87">
        <f t="shared" si="28"/>
        <v>1083.2999999999997</v>
      </c>
    </row>
    <row r="576" spans="1:12" ht="15.6">
      <c r="A576" s="60">
        <v>34</v>
      </c>
      <c r="B576" s="61"/>
      <c r="C576" s="61" t="s">
        <v>1140</v>
      </c>
      <c r="D576" s="62" t="s">
        <v>61</v>
      </c>
      <c r="E576" s="62"/>
      <c r="F576" s="84">
        <f>ROUND('[1]Прайс общий'!E576*$H$9,0)</f>
        <v>744</v>
      </c>
      <c r="G576" s="14">
        <f t="shared" si="30"/>
        <v>892.8</v>
      </c>
      <c r="K576" s="87">
        <f t="shared" si="27"/>
        <v>855.59999999999991</v>
      </c>
      <c r="L576" s="87">
        <f t="shared" si="28"/>
        <v>1026.7199999999998</v>
      </c>
    </row>
    <row r="577" spans="1:12" ht="15.6">
      <c r="A577" s="60">
        <v>35</v>
      </c>
      <c r="B577" s="61" t="s">
        <v>1141</v>
      </c>
      <c r="C577" s="61" t="s">
        <v>1142</v>
      </c>
      <c r="D577" s="62" t="s">
        <v>1143</v>
      </c>
      <c r="E577" s="62"/>
      <c r="F577" s="84">
        <f>ROUND('[1]Прайс общий'!E577*$H$9,0)</f>
        <v>22760</v>
      </c>
      <c r="G577" s="14">
        <f t="shared" si="30"/>
        <v>27312</v>
      </c>
      <c r="K577" s="87">
        <f t="shared" si="27"/>
        <v>26173.999999999996</v>
      </c>
      <c r="L577" s="87">
        <f t="shared" si="28"/>
        <v>31408.799999999996</v>
      </c>
    </row>
    <row r="578" spans="1:12" ht="15.6">
      <c r="A578" s="60">
        <v>36</v>
      </c>
      <c r="B578" s="61"/>
      <c r="C578" s="61" t="s">
        <v>1144</v>
      </c>
      <c r="D578" s="62" t="s">
        <v>1145</v>
      </c>
      <c r="E578" s="62"/>
      <c r="F578" s="84">
        <f>ROUND('[1]Прайс общий'!E578*$H$9,0)</f>
        <v>497</v>
      </c>
      <c r="G578" s="14">
        <f t="shared" si="30"/>
        <v>596.4</v>
      </c>
      <c r="K578" s="87">
        <f t="shared" si="27"/>
        <v>571.54999999999995</v>
      </c>
      <c r="L578" s="87">
        <f t="shared" si="28"/>
        <v>685.8599999999999</v>
      </c>
    </row>
    <row r="579" spans="1:12" ht="15.6">
      <c r="A579" s="60">
        <v>37</v>
      </c>
      <c r="B579" s="61"/>
      <c r="C579" s="61" t="s">
        <v>1146</v>
      </c>
      <c r="D579" s="62" t="s">
        <v>1147</v>
      </c>
      <c r="E579" s="62"/>
      <c r="F579" s="84">
        <f>ROUND('[1]Прайс общий'!E579*$H$9,0)</f>
        <v>2584</v>
      </c>
      <c r="G579" s="14">
        <f t="shared" si="30"/>
        <v>3100.7999999999997</v>
      </c>
      <c r="K579" s="87">
        <f t="shared" si="27"/>
        <v>2971.6</v>
      </c>
      <c r="L579" s="87">
        <f t="shared" si="28"/>
        <v>3565.9199999999996</v>
      </c>
    </row>
    <row r="580" spans="1:12" ht="15.6">
      <c r="A580" s="60">
        <v>38</v>
      </c>
      <c r="B580" s="61"/>
      <c r="C580" s="61" t="s">
        <v>1148</v>
      </c>
      <c r="D580" s="62" t="s">
        <v>1149</v>
      </c>
      <c r="E580" s="62"/>
      <c r="F580" s="84">
        <f>ROUND('[1]Прайс общий'!E580*$H$9,0)</f>
        <v>2225</v>
      </c>
      <c r="G580" s="14">
        <f t="shared" si="30"/>
        <v>2670</v>
      </c>
      <c r="K580" s="87">
        <f t="shared" si="27"/>
        <v>2558.75</v>
      </c>
      <c r="L580" s="87">
        <f t="shared" si="28"/>
        <v>3070.5</v>
      </c>
    </row>
    <row r="581" spans="1:12" ht="15.6">
      <c r="A581" s="60">
        <v>39</v>
      </c>
      <c r="B581" s="61"/>
      <c r="C581" s="61" t="s">
        <v>1150</v>
      </c>
      <c r="D581" s="62" t="s">
        <v>1151</v>
      </c>
      <c r="E581" s="62"/>
      <c r="F581" s="84">
        <f>ROUND('[1]Прайс общий'!E581*$H$9,0)</f>
        <v>219</v>
      </c>
      <c r="G581" s="14">
        <f t="shared" si="30"/>
        <v>262.8</v>
      </c>
      <c r="K581" s="87">
        <f t="shared" si="27"/>
        <v>251.85</v>
      </c>
      <c r="L581" s="87">
        <f t="shared" si="28"/>
        <v>302.21999999999997</v>
      </c>
    </row>
    <row r="582" spans="1:12" ht="15.6">
      <c r="A582" s="60">
        <v>40</v>
      </c>
      <c r="B582" s="63" t="s">
        <v>1152</v>
      </c>
      <c r="C582" s="61" t="s">
        <v>1153</v>
      </c>
      <c r="D582" s="62" t="s">
        <v>1154</v>
      </c>
      <c r="E582" s="62"/>
      <c r="F582" s="84">
        <f>ROUND('[1]Прайс общий'!E582*$H$9,0)</f>
        <v>6368</v>
      </c>
      <c r="G582" s="14">
        <f t="shared" si="30"/>
        <v>7641.5999999999995</v>
      </c>
      <c r="K582" s="87">
        <f t="shared" si="27"/>
        <v>7323.2</v>
      </c>
      <c r="L582" s="87">
        <f t="shared" si="28"/>
        <v>8787.84</v>
      </c>
    </row>
    <row r="583" spans="1:12" ht="15.6">
      <c r="A583" s="60">
        <v>41</v>
      </c>
      <c r="B583" s="61"/>
      <c r="C583" s="61" t="s">
        <v>1155</v>
      </c>
      <c r="D583" s="62" t="s">
        <v>61</v>
      </c>
      <c r="E583" s="62"/>
      <c r="F583" s="84">
        <f>ROUND('[1]Прайс общий'!E583*$H$9,0)</f>
        <v>1282</v>
      </c>
      <c r="G583" s="14">
        <f t="shared" si="30"/>
        <v>1538.3999999999999</v>
      </c>
      <c r="K583" s="87">
        <f t="shared" si="27"/>
        <v>1474.3</v>
      </c>
      <c r="L583" s="87">
        <f t="shared" si="28"/>
        <v>1769.1599999999999</v>
      </c>
    </row>
    <row r="584" spans="1:12" ht="15.6">
      <c r="A584" s="60">
        <v>42</v>
      </c>
      <c r="B584" s="61"/>
      <c r="C584" s="17" t="s">
        <v>1156</v>
      </c>
      <c r="D584" s="64" t="s">
        <v>1157</v>
      </c>
      <c r="E584" s="64"/>
      <c r="F584" s="84">
        <f>ROUND('[1]Прайс общий'!E584*$H$9,0)</f>
        <v>113723</v>
      </c>
      <c r="G584" s="14">
        <f t="shared" si="30"/>
        <v>136467.6</v>
      </c>
      <c r="K584" s="87">
        <f t="shared" si="27"/>
        <v>130781.45</v>
      </c>
      <c r="L584" s="87">
        <f t="shared" si="28"/>
        <v>156937.74</v>
      </c>
    </row>
    <row r="585" spans="1:12" ht="15.6">
      <c r="A585" s="60">
        <v>43</v>
      </c>
      <c r="B585" s="17" t="s">
        <v>1158</v>
      </c>
      <c r="C585" s="17" t="s">
        <v>1156</v>
      </c>
      <c r="D585" s="64" t="s">
        <v>1159</v>
      </c>
      <c r="E585" s="64"/>
      <c r="F585" s="84">
        <f>ROUND('[1]Прайс общий'!E585*$H$9,0)</f>
        <v>166725</v>
      </c>
      <c r="G585" s="14">
        <f t="shared" si="30"/>
        <v>200070</v>
      </c>
      <c r="K585" s="87">
        <f t="shared" si="27"/>
        <v>191733.74999999997</v>
      </c>
      <c r="L585" s="87">
        <f t="shared" si="28"/>
        <v>230080.49999999997</v>
      </c>
    </row>
    <row r="586" spans="1:12" ht="15.6">
      <c r="A586" s="60">
        <v>44</v>
      </c>
      <c r="B586" s="61"/>
      <c r="C586" s="61" t="s">
        <v>1160</v>
      </c>
      <c r="D586" s="62" t="s">
        <v>61</v>
      </c>
      <c r="E586" s="62"/>
      <c r="F586" s="84">
        <f>ROUND('[1]Прайс общий'!E586*$H$9,0)</f>
        <v>60</v>
      </c>
      <c r="G586" s="14">
        <f t="shared" si="30"/>
        <v>72</v>
      </c>
      <c r="K586" s="87">
        <f t="shared" si="27"/>
        <v>69</v>
      </c>
      <c r="L586" s="87">
        <f t="shared" si="28"/>
        <v>82.8</v>
      </c>
    </row>
    <row r="587" spans="1:12" ht="15.6">
      <c r="A587" s="60">
        <v>45</v>
      </c>
      <c r="B587" s="61" t="s">
        <v>1161</v>
      </c>
      <c r="C587" s="61" t="s">
        <v>1162</v>
      </c>
      <c r="D587" s="62" t="s">
        <v>61</v>
      </c>
      <c r="E587" s="62"/>
      <c r="F587" s="84">
        <f>ROUND('[1]Прайс общий'!E587*$H$9,0)</f>
        <v>60</v>
      </c>
      <c r="G587" s="14">
        <f t="shared" si="30"/>
        <v>72</v>
      </c>
      <c r="K587" s="87">
        <f t="shared" si="27"/>
        <v>69</v>
      </c>
      <c r="L587" s="87">
        <f t="shared" si="28"/>
        <v>82.8</v>
      </c>
    </row>
    <row r="588" spans="1:12" ht="15.6">
      <c r="A588" s="60">
        <v>46</v>
      </c>
      <c r="B588" s="61" t="s">
        <v>1163</v>
      </c>
      <c r="C588" s="61" t="s">
        <v>1164</v>
      </c>
      <c r="D588" s="62" t="s">
        <v>61</v>
      </c>
      <c r="E588" s="62"/>
      <c r="F588" s="84">
        <f>ROUND('[1]Прайс общий'!E588*$H$9,0)</f>
        <v>60</v>
      </c>
      <c r="G588" s="14">
        <f t="shared" si="30"/>
        <v>72</v>
      </c>
      <c r="K588" s="87">
        <f t="shared" si="27"/>
        <v>69</v>
      </c>
      <c r="L588" s="87">
        <f t="shared" si="28"/>
        <v>82.8</v>
      </c>
    </row>
    <row r="589" spans="1:12" ht="15.6">
      <c r="A589" s="60">
        <v>47</v>
      </c>
      <c r="B589" s="61" t="s">
        <v>1165</v>
      </c>
      <c r="C589" s="61" t="s">
        <v>1166</v>
      </c>
      <c r="D589" s="62" t="s">
        <v>1167</v>
      </c>
      <c r="E589" s="62"/>
      <c r="F589" s="84">
        <f>ROUND('[1]Прайс общий'!E589*$H$9,0)</f>
        <v>311</v>
      </c>
      <c r="G589" s="14">
        <f t="shared" si="30"/>
        <v>373.2</v>
      </c>
      <c r="K589" s="87">
        <f t="shared" ref="K589:K652" si="31">F589*1.15</f>
        <v>357.65</v>
      </c>
      <c r="L589" s="87">
        <f t="shared" si="28"/>
        <v>429.17999999999995</v>
      </c>
    </row>
    <row r="590" spans="1:12" ht="15.6">
      <c r="A590" s="60">
        <v>48</v>
      </c>
      <c r="B590" s="61"/>
      <c r="C590" s="61" t="s">
        <v>1168</v>
      </c>
      <c r="D590" s="62" t="s">
        <v>1169</v>
      </c>
      <c r="E590" s="62"/>
      <c r="F590" s="84">
        <f>ROUND('[1]Прайс общий'!E590*$H$9,0)</f>
        <v>113723</v>
      </c>
      <c r="G590" s="14">
        <f t="shared" si="30"/>
        <v>136467.6</v>
      </c>
      <c r="K590" s="87">
        <f t="shared" si="31"/>
        <v>130781.45</v>
      </c>
      <c r="L590" s="87">
        <f t="shared" ref="L590:L653" si="32">K590*1.2</f>
        <v>156937.74</v>
      </c>
    </row>
    <row r="591" spans="1:12" ht="15.6">
      <c r="A591" s="60">
        <v>49</v>
      </c>
      <c r="B591" s="61"/>
      <c r="C591" s="61" t="s">
        <v>1168</v>
      </c>
      <c r="D591" s="62" t="s">
        <v>1170</v>
      </c>
      <c r="E591" s="62"/>
      <c r="F591" s="84">
        <f>ROUND('[1]Прайс общий'!E591*$H$9,0)</f>
        <v>166725</v>
      </c>
      <c r="G591" s="14">
        <f t="shared" si="30"/>
        <v>200070</v>
      </c>
      <c r="K591" s="87">
        <f t="shared" si="31"/>
        <v>191733.74999999997</v>
      </c>
      <c r="L591" s="87">
        <f t="shared" si="32"/>
        <v>230080.49999999997</v>
      </c>
    </row>
    <row r="592" spans="1:12" ht="15.6">
      <c r="A592" s="60">
        <v>50</v>
      </c>
      <c r="B592" s="61"/>
      <c r="C592" s="61" t="s">
        <v>1171</v>
      </c>
      <c r="D592" s="62" t="s">
        <v>1172</v>
      </c>
      <c r="E592" s="62"/>
      <c r="F592" s="84">
        <f>ROUND('[1]Прайс общий'!E592*$H$9,0)</f>
        <v>111776</v>
      </c>
      <c r="G592" s="14">
        <f t="shared" si="30"/>
        <v>134131.19999999998</v>
      </c>
      <c r="K592" s="87">
        <f t="shared" si="31"/>
        <v>128542.39999999999</v>
      </c>
      <c r="L592" s="87">
        <f t="shared" si="32"/>
        <v>154250.87999999998</v>
      </c>
    </row>
    <row r="593" spans="1:12" ht="15.6">
      <c r="A593" s="60">
        <v>51</v>
      </c>
      <c r="B593" s="61"/>
      <c r="C593" s="61" t="s">
        <v>1171</v>
      </c>
      <c r="D593" s="62" t="s">
        <v>1173</v>
      </c>
      <c r="E593" s="62"/>
      <c r="F593" s="84">
        <f>ROUND('[1]Прайс общий'!E593*$H$9,0)</f>
        <v>160776</v>
      </c>
      <c r="G593" s="14">
        <f t="shared" si="30"/>
        <v>192931.19999999998</v>
      </c>
      <c r="K593" s="87">
        <f t="shared" si="31"/>
        <v>184892.4</v>
      </c>
      <c r="L593" s="87">
        <f t="shared" si="32"/>
        <v>221870.87999999998</v>
      </c>
    </row>
    <row r="594" spans="1:12" ht="15.6">
      <c r="A594" s="60">
        <v>52</v>
      </c>
      <c r="B594" s="61" t="s">
        <v>1174</v>
      </c>
      <c r="C594" s="61" t="s">
        <v>1175</v>
      </c>
      <c r="D594" s="62" t="s">
        <v>1176</v>
      </c>
      <c r="E594" s="62"/>
      <c r="F594" s="84">
        <f>ROUND('[1]Прайс общий'!E594*$H$9,0)</f>
        <v>467</v>
      </c>
      <c r="G594" s="14">
        <f t="shared" si="30"/>
        <v>560.4</v>
      </c>
      <c r="K594" s="87">
        <f t="shared" si="31"/>
        <v>537.04999999999995</v>
      </c>
      <c r="L594" s="87">
        <f t="shared" si="32"/>
        <v>644.45999999999992</v>
      </c>
    </row>
    <row r="595" spans="1:12" ht="15.6">
      <c r="A595" s="60">
        <v>53</v>
      </c>
      <c r="B595" s="61" t="s">
        <v>1177</v>
      </c>
      <c r="C595" s="61" t="s">
        <v>1178</v>
      </c>
      <c r="D595" s="62" t="s">
        <v>1179</v>
      </c>
      <c r="E595" s="62"/>
      <c r="F595" s="84">
        <f>ROUND('[1]Прайс общий'!E595*$H$9,0)</f>
        <v>5525</v>
      </c>
      <c r="G595" s="14">
        <f t="shared" si="30"/>
        <v>6630</v>
      </c>
      <c r="K595" s="87">
        <f t="shared" si="31"/>
        <v>6353.7499999999991</v>
      </c>
      <c r="L595" s="87">
        <f t="shared" si="32"/>
        <v>7624.4999999999982</v>
      </c>
    </row>
    <row r="596" spans="1:12" ht="15.6">
      <c r="A596" s="60">
        <v>54</v>
      </c>
      <c r="B596" s="61"/>
      <c r="C596" s="61" t="s">
        <v>1180</v>
      </c>
      <c r="D596" s="62" t="s">
        <v>1181</v>
      </c>
      <c r="E596" s="62"/>
      <c r="F596" s="84">
        <f>ROUND('[1]Прайс общий'!E596*$H$9,0)</f>
        <v>1362</v>
      </c>
      <c r="G596" s="14">
        <f t="shared" si="30"/>
        <v>1634.3999999999999</v>
      </c>
      <c r="K596" s="87">
        <f t="shared" si="31"/>
        <v>1566.3</v>
      </c>
      <c r="L596" s="87">
        <f t="shared" si="32"/>
        <v>1879.56</v>
      </c>
    </row>
    <row r="597" spans="1:12" ht="15.6">
      <c r="A597" s="60">
        <v>55</v>
      </c>
      <c r="B597" s="61"/>
      <c r="C597" s="61" t="s">
        <v>1182</v>
      </c>
      <c r="D597" s="62" t="s">
        <v>1183</v>
      </c>
      <c r="E597" s="62"/>
      <c r="F597" s="84">
        <f>ROUND('[1]Прайс общий'!E597*$H$9,0)</f>
        <v>1362</v>
      </c>
      <c r="G597" s="14">
        <f t="shared" si="30"/>
        <v>1634.3999999999999</v>
      </c>
      <c r="K597" s="87">
        <f t="shared" si="31"/>
        <v>1566.3</v>
      </c>
      <c r="L597" s="87">
        <f t="shared" si="32"/>
        <v>1879.56</v>
      </c>
    </row>
    <row r="598" spans="1:12" ht="15.6">
      <c r="A598" s="60">
        <v>56</v>
      </c>
      <c r="B598" s="61"/>
      <c r="C598" s="61" t="s">
        <v>1184</v>
      </c>
      <c r="D598" s="62" t="s">
        <v>553</v>
      </c>
      <c r="E598" s="62"/>
      <c r="F598" s="84">
        <f>ROUND('[1]Прайс общий'!E598*$H$9,0)</f>
        <v>149</v>
      </c>
      <c r="G598" s="14">
        <f t="shared" si="30"/>
        <v>178.79999999999998</v>
      </c>
      <c r="K598" s="87">
        <f t="shared" si="31"/>
        <v>171.35</v>
      </c>
      <c r="L598" s="87">
        <f t="shared" si="32"/>
        <v>205.61999999999998</v>
      </c>
    </row>
    <row r="599" spans="1:12" ht="15.6">
      <c r="A599" s="60">
        <v>57</v>
      </c>
      <c r="B599" s="61"/>
      <c r="C599" s="61" t="s">
        <v>1185</v>
      </c>
      <c r="D599" s="62" t="s">
        <v>198</v>
      </c>
      <c r="E599" s="62"/>
      <c r="F599" s="84">
        <f>ROUND('[1]Прайс общий'!E599*$H$9,0)</f>
        <v>1282</v>
      </c>
      <c r="G599" s="14">
        <f t="shared" si="30"/>
        <v>1538.3999999999999</v>
      </c>
      <c r="K599" s="87">
        <f t="shared" si="31"/>
        <v>1474.3</v>
      </c>
      <c r="L599" s="87">
        <f t="shared" si="32"/>
        <v>1769.1599999999999</v>
      </c>
    </row>
    <row r="600" spans="1:12" ht="15.6">
      <c r="A600" s="60">
        <v>58</v>
      </c>
      <c r="B600" s="61" t="s">
        <v>1186</v>
      </c>
      <c r="C600" s="61" t="s">
        <v>1187</v>
      </c>
      <c r="D600" s="62" t="s">
        <v>1188</v>
      </c>
      <c r="E600" s="62"/>
      <c r="F600" s="84">
        <f>ROUND('[1]Прайс общий'!E600*$H$9,0)</f>
        <v>311</v>
      </c>
      <c r="G600" s="14">
        <f t="shared" si="30"/>
        <v>373.2</v>
      </c>
      <c r="K600" s="87">
        <f t="shared" si="31"/>
        <v>357.65</v>
      </c>
      <c r="L600" s="87">
        <f t="shared" si="32"/>
        <v>429.17999999999995</v>
      </c>
    </row>
    <row r="601" spans="1:12" ht="15.6">
      <c r="A601" s="60">
        <v>59</v>
      </c>
      <c r="B601" s="61" t="s">
        <v>1189</v>
      </c>
      <c r="C601" s="61" t="s">
        <v>1190</v>
      </c>
      <c r="D601" s="62" t="s">
        <v>1191</v>
      </c>
      <c r="E601" s="62"/>
      <c r="F601" s="84">
        <f>ROUND('[1]Прайс общий'!E601*$H$9,0)</f>
        <v>347</v>
      </c>
      <c r="G601" s="14">
        <f t="shared" si="30"/>
        <v>416.4</v>
      </c>
      <c r="K601" s="87">
        <f t="shared" si="31"/>
        <v>399.04999999999995</v>
      </c>
      <c r="L601" s="87">
        <f t="shared" si="32"/>
        <v>478.8599999999999</v>
      </c>
    </row>
    <row r="602" spans="1:12" ht="15.6">
      <c r="A602" s="60">
        <v>60</v>
      </c>
      <c r="B602" s="61"/>
      <c r="C602" s="61" t="s">
        <v>1192</v>
      </c>
      <c r="D602" s="62" t="s">
        <v>1193</v>
      </c>
      <c r="E602" s="62"/>
      <c r="F602" s="84">
        <f>ROUND('[1]Прайс общий'!E602*$H$9,0)</f>
        <v>5394</v>
      </c>
      <c r="G602" s="14">
        <f t="shared" si="30"/>
        <v>6472.8</v>
      </c>
      <c r="K602" s="87">
        <f t="shared" si="31"/>
        <v>6203.0999999999995</v>
      </c>
      <c r="L602" s="87">
        <f t="shared" si="32"/>
        <v>7443.7199999999993</v>
      </c>
    </row>
    <row r="603" spans="1:12" ht="15.6">
      <c r="A603" s="60">
        <v>61</v>
      </c>
      <c r="B603" s="61" t="s">
        <v>1194</v>
      </c>
      <c r="C603" s="61" t="s">
        <v>1195</v>
      </c>
      <c r="D603" s="62" t="s">
        <v>311</v>
      </c>
      <c r="E603" s="62"/>
      <c r="F603" s="84">
        <f>ROUND('[1]Прайс общий'!E603*$H$9,0)</f>
        <v>1609</v>
      </c>
      <c r="G603" s="14">
        <f t="shared" si="30"/>
        <v>1930.8</v>
      </c>
      <c r="K603" s="87">
        <f t="shared" si="31"/>
        <v>1850.35</v>
      </c>
      <c r="L603" s="87">
        <f t="shared" si="32"/>
        <v>2220.4199999999996</v>
      </c>
    </row>
    <row r="604" spans="1:12" ht="15.6">
      <c r="A604" s="60">
        <v>62</v>
      </c>
      <c r="B604" s="61"/>
      <c r="C604" s="61" t="s">
        <v>1196</v>
      </c>
      <c r="D604" s="62" t="s">
        <v>311</v>
      </c>
      <c r="E604" s="62"/>
      <c r="F604" s="84">
        <f>ROUND('[1]Прайс общий'!E604*$H$9,0)</f>
        <v>1609</v>
      </c>
      <c r="G604" s="14">
        <f t="shared" si="30"/>
        <v>1930.8</v>
      </c>
      <c r="K604" s="87">
        <f t="shared" si="31"/>
        <v>1850.35</v>
      </c>
      <c r="L604" s="87">
        <f t="shared" si="32"/>
        <v>2220.4199999999996</v>
      </c>
    </row>
    <row r="605" spans="1:12" ht="15.6">
      <c r="A605" s="60">
        <v>63</v>
      </c>
      <c r="B605" s="61" t="s">
        <v>1197</v>
      </c>
      <c r="C605" s="61" t="s">
        <v>1198</v>
      </c>
      <c r="D605" s="62" t="s">
        <v>1199</v>
      </c>
      <c r="E605" s="62"/>
      <c r="F605" s="84">
        <f>ROUND('[1]Прайс общий'!E605*$H$9,0)</f>
        <v>8584</v>
      </c>
      <c r="G605" s="14">
        <f t="shared" si="30"/>
        <v>10300.799999999999</v>
      </c>
      <c r="K605" s="87">
        <f t="shared" si="31"/>
        <v>9871.5999999999985</v>
      </c>
      <c r="L605" s="87">
        <f t="shared" si="32"/>
        <v>11845.919999999998</v>
      </c>
    </row>
    <row r="606" spans="1:12" ht="15.6">
      <c r="A606" s="60">
        <v>64</v>
      </c>
      <c r="B606" s="61"/>
      <c r="C606" s="61" t="s">
        <v>1200</v>
      </c>
      <c r="D606" s="62" t="s">
        <v>1199</v>
      </c>
      <c r="E606" s="62"/>
      <c r="F606" s="84">
        <f>ROUND('[1]Прайс общий'!E606*$H$9,0)</f>
        <v>8584</v>
      </c>
      <c r="G606" s="14">
        <f t="shared" si="30"/>
        <v>10300.799999999999</v>
      </c>
      <c r="K606" s="87">
        <f t="shared" si="31"/>
        <v>9871.5999999999985</v>
      </c>
      <c r="L606" s="87">
        <f t="shared" si="32"/>
        <v>11845.919999999998</v>
      </c>
    </row>
    <row r="607" spans="1:12" ht="15.6">
      <c r="A607" s="60">
        <v>65</v>
      </c>
      <c r="B607" s="61" t="s">
        <v>1201</v>
      </c>
      <c r="C607" s="61" t="s">
        <v>1202</v>
      </c>
      <c r="D607" s="62" t="s">
        <v>923</v>
      </c>
      <c r="E607" s="62"/>
      <c r="F607" s="84">
        <f>ROUND('[1]Прайс общий'!E607*$H$9,0)</f>
        <v>1897</v>
      </c>
      <c r="G607" s="14">
        <f t="shared" ref="G607:G629" si="33">F607*$H$10</f>
        <v>2276.4</v>
      </c>
      <c r="K607" s="87">
        <f t="shared" si="31"/>
        <v>2181.5499999999997</v>
      </c>
      <c r="L607" s="87">
        <f t="shared" si="32"/>
        <v>2617.8599999999997</v>
      </c>
    </row>
    <row r="608" spans="1:12" ht="15.6">
      <c r="A608" s="60">
        <v>66</v>
      </c>
      <c r="B608" s="61"/>
      <c r="C608" s="61" t="s">
        <v>1203</v>
      </c>
      <c r="D608" s="62" t="s">
        <v>1204</v>
      </c>
      <c r="E608" s="62"/>
      <c r="F608" s="84">
        <f>ROUND('[1]Прайс общий'!E608*$H$9,0)</f>
        <v>10</v>
      </c>
      <c r="G608" s="14">
        <f t="shared" si="33"/>
        <v>12</v>
      </c>
      <c r="K608" s="87">
        <f t="shared" si="31"/>
        <v>11.5</v>
      </c>
      <c r="L608" s="87">
        <f t="shared" si="32"/>
        <v>13.799999999999999</v>
      </c>
    </row>
    <row r="609" spans="1:12" ht="15.6">
      <c r="A609" s="60">
        <v>67</v>
      </c>
      <c r="B609" s="61"/>
      <c r="C609" s="61" t="s">
        <v>1205</v>
      </c>
      <c r="D609" s="62" t="s">
        <v>416</v>
      </c>
      <c r="E609" s="62"/>
      <c r="F609" s="84">
        <f>ROUND('[1]Прайс общий'!E609*$H$9,0)</f>
        <v>1729</v>
      </c>
      <c r="G609" s="14">
        <f t="shared" si="33"/>
        <v>2074.7999999999997</v>
      </c>
      <c r="K609" s="87">
        <f t="shared" si="31"/>
        <v>1988.35</v>
      </c>
      <c r="L609" s="87">
        <f t="shared" si="32"/>
        <v>2386.02</v>
      </c>
    </row>
    <row r="610" spans="1:12" ht="15.6">
      <c r="A610" s="60">
        <v>68</v>
      </c>
      <c r="B610" s="61"/>
      <c r="C610" s="61" t="s">
        <v>1206</v>
      </c>
      <c r="D610" s="62" t="s">
        <v>743</v>
      </c>
      <c r="E610" s="62"/>
      <c r="F610" s="84">
        <f>ROUND('[1]Прайс общий'!E610*$H$9,0)</f>
        <v>11575</v>
      </c>
      <c r="G610" s="14">
        <f t="shared" si="33"/>
        <v>13890</v>
      </c>
      <c r="K610" s="87">
        <f t="shared" si="31"/>
        <v>13311.249999999998</v>
      </c>
      <c r="L610" s="87">
        <f t="shared" si="32"/>
        <v>15973.499999999996</v>
      </c>
    </row>
    <row r="611" spans="1:12" ht="15.6">
      <c r="A611" s="60">
        <v>69</v>
      </c>
      <c r="B611" s="61"/>
      <c r="C611" s="61" t="s">
        <v>1207</v>
      </c>
      <c r="D611" s="62" t="s">
        <v>1208</v>
      </c>
      <c r="E611" s="62"/>
      <c r="F611" s="84">
        <f>ROUND('[1]Прайс общий'!E611*$H$9,0)</f>
        <v>46614</v>
      </c>
      <c r="G611" s="14">
        <f t="shared" si="33"/>
        <v>55936.799999999996</v>
      </c>
      <c r="K611" s="87">
        <f t="shared" si="31"/>
        <v>53606.1</v>
      </c>
      <c r="L611" s="87">
        <f t="shared" si="32"/>
        <v>64327.319999999992</v>
      </c>
    </row>
    <row r="612" spans="1:12" ht="15.6">
      <c r="A612" s="60">
        <v>70</v>
      </c>
      <c r="B612" s="61"/>
      <c r="C612" s="61" t="s">
        <v>1209</v>
      </c>
      <c r="D612" s="62" t="s">
        <v>27</v>
      </c>
      <c r="E612" s="62"/>
      <c r="F612" s="84">
        <f>ROUND('[1]Прайс общий'!E612*$H$9,0)</f>
        <v>1531</v>
      </c>
      <c r="G612" s="14">
        <f t="shared" si="33"/>
        <v>1837.2</v>
      </c>
      <c r="K612" s="87">
        <f t="shared" si="31"/>
        <v>1760.6499999999999</v>
      </c>
      <c r="L612" s="87">
        <f t="shared" si="32"/>
        <v>2112.7799999999997</v>
      </c>
    </row>
    <row r="613" spans="1:12" ht="15.6">
      <c r="A613" s="60">
        <v>71</v>
      </c>
      <c r="B613" s="61"/>
      <c r="C613" s="61" t="s">
        <v>1210</v>
      </c>
      <c r="D613" s="62" t="s">
        <v>1211</v>
      </c>
      <c r="E613" s="62"/>
      <c r="F613" s="84">
        <f>ROUND('[1]Прайс общий'!E613*$H$9,0)</f>
        <v>4590</v>
      </c>
      <c r="G613" s="14">
        <f t="shared" si="33"/>
        <v>5508</v>
      </c>
      <c r="K613" s="87">
        <f t="shared" si="31"/>
        <v>5278.5</v>
      </c>
      <c r="L613" s="87">
        <f t="shared" si="32"/>
        <v>6334.2</v>
      </c>
    </row>
    <row r="614" spans="1:12" ht="15.6">
      <c r="A614" s="60">
        <v>72</v>
      </c>
      <c r="B614" s="61"/>
      <c r="C614" s="61" t="s">
        <v>1212</v>
      </c>
      <c r="D614" s="62" t="s">
        <v>416</v>
      </c>
      <c r="E614" s="62"/>
      <c r="F614" s="84">
        <f>ROUND('[1]Прайс общий'!E614*$H$9,0)</f>
        <v>1421</v>
      </c>
      <c r="G614" s="14">
        <f t="shared" si="33"/>
        <v>1705.2</v>
      </c>
      <c r="K614" s="87">
        <f t="shared" si="31"/>
        <v>1634.1499999999999</v>
      </c>
      <c r="L614" s="87">
        <f t="shared" si="32"/>
        <v>1960.9799999999998</v>
      </c>
    </row>
    <row r="615" spans="1:12" ht="15.6">
      <c r="A615" s="60">
        <v>73</v>
      </c>
      <c r="B615" s="61"/>
      <c r="C615" s="61" t="s">
        <v>1213</v>
      </c>
      <c r="D615" s="62" t="s">
        <v>877</v>
      </c>
      <c r="E615" s="62"/>
      <c r="F615" s="84">
        <f>ROUND('[1]Прайс общий'!E615*$H$9,0)</f>
        <v>1063</v>
      </c>
      <c r="G615" s="14">
        <f t="shared" si="33"/>
        <v>1275.5999999999999</v>
      </c>
      <c r="K615" s="87">
        <f t="shared" si="31"/>
        <v>1222.4499999999998</v>
      </c>
      <c r="L615" s="87">
        <f t="shared" si="32"/>
        <v>1466.9399999999998</v>
      </c>
    </row>
    <row r="616" spans="1:12" ht="15.6">
      <c r="A616" s="60">
        <v>74</v>
      </c>
      <c r="B616" s="61"/>
      <c r="C616" s="61" t="s">
        <v>1214</v>
      </c>
      <c r="D616" s="62" t="s">
        <v>1215</v>
      </c>
      <c r="E616" s="62"/>
      <c r="F616" s="84">
        <f>ROUND('[1]Прайс общий'!E616*$H$9,0)</f>
        <v>1083</v>
      </c>
      <c r="G616" s="14">
        <f t="shared" si="33"/>
        <v>1299.5999999999999</v>
      </c>
      <c r="K616" s="87">
        <f t="shared" si="31"/>
        <v>1245.4499999999998</v>
      </c>
      <c r="L616" s="87">
        <f t="shared" si="32"/>
        <v>1494.5399999999997</v>
      </c>
    </row>
    <row r="617" spans="1:12" ht="15.6">
      <c r="A617" s="60">
        <v>75</v>
      </c>
      <c r="B617" s="61"/>
      <c r="C617" s="61" t="s">
        <v>1216</v>
      </c>
      <c r="D617" s="62" t="s">
        <v>1217</v>
      </c>
      <c r="E617" s="62"/>
      <c r="F617" s="84">
        <f>ROUND('[1]Прайс общий'!E617*$H$9,0)</f>
        <v>20873</v>
      </c>
      <c r="G617" s="14">
        <f t="shared" si="33"/>
        <v>25047.599999999999</v>
      </c>
      <c r="K617" s="87">
        <f t="shared" si="31"/>
        <v>24003.949999999997</v>
      </c>
      <c r="L617" s="87">
        <f t="shared" si="32"/>
        <v>28804.739999999994</v>
      </c>
    </row>
    <row r="618" spans="1:12" ht="15.6">
      <c r="A618" s="60">
        <v>76</v>
      </c>
      <c r="B618" s="61"/>
      <c r="C618" s="61" t="s">
        <v>1218</v>
      </c>
      <c r="D618" s="62" t="s">
        <v>1219</v>
      </c>
      <c r="E618" s="62"/>
      <c r="F618" s="84">
        <f>ROUND('[1]Прайс общий'!E618*$H$9,0)</f>
        <v>6706</v>
      </c>
      <c r="G618" s="14">
        <f t="shared" si="33"/>
        <v>8047.2</v>
      </c>
      <c r="K618" s="87">
        <f t="shared" si="31"/>
        <v>7711.9</v>
      </c>
      <c r="L618" s="87">
        <f t="shared" si="32"/>
        <v>9254.2799999999988</v>
      </c>
    </row>
    <row r="619" spans="1:12" ht="15.6">
      <c r="A619" s="60">
        <v>77</v>
      </c>
      <c r="B619" s="61"/>
      <c r="C619" s="61" t="s">
        <v>1220</v>
      </c>
      <c r="D619" s="62" t="s">
        <v>1221</v>
      </c>
      <c r="E619" s="62"/>
      <c r="F619" s="84">
        <f>ROUND('[1]Прайс общий'!E619*$H$9,0)</f>
        <v>706</v>
      </c>
      <c r="G619" s="14">
        <f t="shared" si="33"/>
        <v>847.19999999999993</v>
      </c>
      <c r="K619" s="87">
        <f t="shared" si="31"/>
        <v>811.9</v>
      </c>
      <c r="L619" s="87">
        <f t="shared" si="32"/>
        <v>974.28</v>
      </c>
    </row>
    <row r="620" spans="1:12" ht="15.6">
      <c r="A620" s="60">
        <v>78</v>
      </c>
      <c r="B620" s="61" t="s">
        <v>1222</v>
      </c>
      <c r="C620" s="61" t="s">
        <v>1223</v>
      </c>
      <c r="D620" s="62" t="s">
        <v>1224</v>
      </c>
      <c r="E620" s="62"/>
      <c r="F620" s="84">
        <f>ROUND('[1]Прайс общий'!E620*$H$9,0)</f>
        <v>5275</v>
      </c>
      <c r="G620" s="14">
        <f t="shared" si="33"/>
        <v>6330</v>
      </c>
      <c r="K620" s="87">
        <f t="shared" si="31"/>
        <v>6066.2499999999991</v>
      </c>
      <c r="L620" s="87">
        <f t="shared" si="32"/>
        <v>7279.4999999999991</v>
      </c>
    </row>
    <row r="621" spans="1:12" ht="31.2">
      <c r="A621" s="60">
        <v>79</v>
      </c>
      <c r="B621" s="61" t="s">
        <v>1225</v>
      </c>
      <c r="C621" s="61" t="s">
        <v>1226</v>
      </c>
      <c r="D621" s="62" t="s">
        <v>1227</v>
      </c>
      <c r="E621" s="62"/>
      <c r="F621" s="84">
        <f>ROUND('[1]Прайс общий'!E621*$H$9,0)</f>
        <v>1996</v>
      </c>
      <c r="G621" s="14">
        <f t="shared" si="33"/>
        <v>2395.1999999999998</v>
      </c>
      <c r="K621" s="87">
        <f t="shared" si="31"/>
        <v>2295.3999999999996</v>
      </c>
      <c r="L621" s="87">
        <f t="shared" si="32"/>
        <v>2754.4799999999996</v>
      </c>
    </row>
    <row r="622" spans="1:12" ht="15.6">
      <c r="A622" s="60">
        <v>80</v>
      </c>
      <c r="B622" s="61" t="s">
        <v>1228</v>
      </c>
      <c r="C622" s="61" t="s">
        <v>1229</v>
      </c>
      <c r="D622" s="62" t="s">
        <v>1230</v>
      </c>
      <c r="E622" s="62"/>
      <c r="F622" s="84">
        <f>ROUND('[1]Прайс общий'!E622*$H$9,0)</f>
        <v>5365</v>
      </c>
      <c r="G622" s="14">
        <f t="shared" si="33"/>
        <v>6438</v>
      </c>
      <c r="K622" s="87">
        <f t="shared" si="31"/>
        <v>6169.7499999999991</v>
      </c>
      <c r="L622" s="87">
        <f t="shared" si="32"/>
        <v>7403.6999999999989</v>
      </c>
    </row>
    <row r="623" spans="1:12" ht="15.6">
      <c r="A623" s="60">
        <v>81</v>
      </c>
      <c r="B623" s="61" t="s">
        <v>1231</v>
      </c>
      <c r="C623" s="61" t="s">
        <v>1232</v>
      </c>
      <c r="D623" s="62" t="s">
        <v>1230</v>
      </c>
      <c r="E623" s="62"/>
      <c r="F623" s="84">
        <f>ROUND('[1]Прайс общий'!E623*$H$9,0)</f>
        <v>5365</v>
      </c>
      <c r="G623" s="14">
        <f t="shared" si="33"/>
        <v>6438</v>
      </c>
      <c r="K623" s="87">
        <f t="shared" si="31"/>
        <v>6169.7499999999991</v>
      </c>
      <c r="L623" s="87">
        <f t="shared" si="32"/>
        <v>7403.6999999999989</v>
      </c>
    </row>
    <row r="624" spans="1:12" ht="15.6">
      <c r="A624" s="60">
        <v>82</v>
      </c>
      <c r="B624" s="61" t="s">
        <v>1233</v>
      </c>
      <c r="C624" s="61" t="s">
        <v>1234</v>
      </c>
      <c r="D624" s="62" t="s">
        <v>1235</v>
      </c>
      <c r="E624" s="62"/>
      <c r="F624" s="84">
        <f>ROUND('[1]Прайс общий'!E624*$H$9,0)</f>
        <v>4471</v>
      </c>
      <c r="G624" s="14">
        <f t="shared" si="33"/>
        <v>5365.2</v>
      </c>
      <c r="K624" s="87">
        <f t="shared" si="31"/>
        <v>5141.6499999999996</v>
      </c>
      <c r="L624" s="87">
        <f t="shared" si="32"/>
        <v>6169.98</v>
      </c>
    </row>
    <row r="625" spans="1:12" ht="15.6">
      <c r="A625" s="60">
        <v>83</v>
      </c>
      <c r="B625" s="61" t="s">
        <v>1236</v>
      </c>
      <c r="C625" s="61" t="s">
        <v>1237</v>
      </c>
      <c r="D625" s="62" t="s">
        <v>1238</v>
      </c>
      <c r="E625" s="62"/>
      <c r="F625" s="84">
        <f>ROUND('[1]Прайс общий'!E625*$H$9,0)</f>
        <v>192931</v>
      </c>
      <c r="G625" s="14">
        <f t="shared" si="33"/>
        <v>231517.19999999998</v>
      </c>
      <c r="K625" s="87">
        <f t="shared" si="31"/>
        <v>221870.65</v>
      </c>
      <c r="L625" s="87">
        <f t="shared" si="32"/>
        <v>266244.77999999997</v>
      </c>
    </row>
    <row r="626" spans="1:12" ht="15.6">
      <c r="A626" s="60">
        <v>84</v>
      </c>
      <c r="B626" s="61"/>
      <c r="C626" s="61" t="s">
        <v>1239</v>
      </c>
      <c r="D626" s="62" t="s">
        <v>298</v>
      </c>
      <c r="E626" s="62"/>
      <c r="F626" s="84">
        <f>ROUND('[1]Прайс общий'!E626*$H$9,0)</f>
        <v>139</v>
      </c>
      <c r="G626" s="14">
        <f t="shared" si="33"/>
        <v>166.79999999999998</v>
      </c>
      <c r="K626" s="87">
        <f t="shared" si="31"/>
        <v>159.85</v>
      </c>
      <c r="L626" s="87">
        <f t="shared" si="32"/>
        <v>191.82</v>
      </c>
    </row>
    <row r="627" spans="1:12" ht="15.6">
      <c r="A627" s="60">
        <v>85</v>
      </c>
      <c r="B627" s="61" t="s">
        <v>1240</v>
      </c>
      <c r="C627" s="61" t="s">
        <v>1241</v>
      </c>
      <c r="D627" s="62" t="s">
        <v>1242</v>
      </c>
      <c r="E627" s="62"/>
      <c r="F627" s="84">
        <f>ROUND('[1]Прайс общий'!E627*$H$9,0)</f>
        <v>655</v>
      </c>
      <c r="G627" s="14">
        <f t="shared" si="33"/>
        <v>786</v>
      </c>
      <c r="K627" s="87">
        <f t="shared" si="31"/>
        <v>753.24999999999989</v>
      </c>
      <c r="L627" s="87">
        <f t="shared" si="32"/>
        <v>903.89999999999986</v>
      </c>
    </row>
    <row r="628" spans="1:12" ht="15.6">
      <c r="A628" s="60">
        <v>86</v>
      </c>
      <c r="B628" s="65"/>
      <c r="C628" s="61" t="s">
        <v>1243</v>
      </c>
      <c r="D628" s="66" t="s">
        <v>61</v>
      </c>
      <c r="E628" s="66"/>
      <c r="F628" s="84">
        <f>ROUND('[1]Прайс общий'!E628*$H$9,0)</f>
        <v>275</v>
      </c>
      <c r="G628" s="14">
        <f t="shared" si="33"/>
        <v>330</v>
      </c>
      <c r="K628" s="87">
        <f t="shared" si="31"/>
        <v>316.25</v>
      </c>
      <c r="L628" s="87">
        <f t="shared" si="32"/>
        <v>379.5</v>
      </c>
    </row>
    <row r="629" spans="1:12" ht="15.6">
      <c r="A629" s="60">
        <v>87</v>
      </c>
      <c r="B629" s="67"/>
      <c r="C629" s="67" t="s">
        <v>1244</v>
      </c>
      <c r="D629" s="68" t="s">
        <v>1245</v>
      </c>
      <c r="E629" s="68"/>
      <c r="F629" s="84">
        <f>ROUND('[1]Прайс общий'!E629*$H$9,0)</f>
        <v>756</v>
      </c>
      <c r="G629" s="14">
        <f t="shared" si="33"/>
        <v>907.19999999999993</v>
      </c>
      <c r="K629" s="87">
        <f t="shared" si="31"/>
        <v>869.4</v>
      </c>
      <c r="L629" s="87">
        <f t="shared" si="32"/>
        <v>1043.28</v>
      </c>
    </row>
    <row r="630" spans="1:12" ht="36.75" customHeight="1">
      <c r="A630" s="109" t="s">
        <v>1246</v>
      </c>
      <c r="B630" s="109"/>
      <c r="C630" s="109"/>
      <c r="D630" s="109"/>
      <c r="E630" s="109"/>
      <c r="F630" s="109"/>
      <c r="G630" s="109"/>
      <c r="K630" s="87">
        <f t="shared" si="31"/>
        <v>0</v>
      </c>
      <c r="L630" s="87">
        <f t="shared" si="32"/>
        <v>0</v>
      </c>
    </row>
    <row r="631" spans="1:12" ht="15.6">
      <c r="A631" s="69">
        <v>1</v>
      </c>
      <c r="B631" s="70"/>
      <c r="C631" s="71" t="s">
        <v>1247</v>
      </c>
      <c r="D631" s="72" t="s">
        <v>407</v>
      </c>
      <c r="E631" s="72"/>
      <c r="F631" s="84">
        <f>ROUND('[1]Прайс общий'!E631*$H$9,0)</f>
        <v>9578</v>
      </c>
      <c r="G631" s="14">
        <f t="shared" ref="G631:G694" si="34">F631*$H$10</f>
        <v>11493.6</v>
      </c>
      <c r="K631" s="87">
        <f t="shared" si="31"/>
        <v>11014.699999999999</v>
      </c>
      <c r="L631" s="87">
        <f t="shared" si="32"/>
        <v>13217.639999999998</v>
      </c>
    </row>
    <row r="632" spans="1:12" ht="15.6">
      <c r="A632" s="69">
        <v>2</v>
      </c>
      <c r="B632" s="70"/>
      <c r="C632" s="20" t="s">
        <v>1248</v>
      </c>
      <c r="D632" s="73" t="s">
        <v>1249</v>
      </c>
      <c r="E632" s="73"/>
      <c r="F632" s="84">
        <f>ROUND('[1]Прайс общий'!E632*$H$9,0)</f>
        <v>76</v>
      </c>
      <c r="G632" s="14">
        <f t="shared" si="34"/>
        <v>91.2</v>
      </c>
      <c r="K632" s="87">
        <f t="shared" si="31"/>
        <v>87.399999999999991</v>
      </c>
      <c r="L632" s="87">
        <f t="shared" si="32"/>
        <v>104.87999999999998</v>
      </c>
    </row>
    <row r="633" spans="1:12" ht="15.6">
      <c r="A633" s="69">
        <v>3</v>
      </c>
      <c r="B633" s="70"/>
      <c r="C633" s="71" t="s">
        <v>1250</v>
      </c>
      <c r="D633" s="72" t="s">
        <v>877</v>
      </c>
      <c r="E633" s="72"/>
      <c r="F633" s="84">
        <f>ROUND('[1]Прайс общий'!E633*$H$9,0)</f>
        <v>15379</v>
      </c>
      <c r="G633" s="14">
        <f t="shared" si="34"/>
        <v>18454.8</v>
      </c>
      <c r="K633" s="87">
        <f t="shared" si="31"/>
        <v>17685.849999999999</v>
      </c>
      <c r="L633" s="87">
        <f t="shared" si="32"/>
        <v>21223.019999999997</v>
      </c>
    </row>
    <row r="634" spans="1:12" ht="15.6">
      <c r="A634" s="69">
        <v>4</v>
      </c>
      <c r="B634" s="70"/>
      <c r="C634" s="71" t="s">
        <v>1251</v>
      </c>
      <c r="D634" s="72" t="s">
        <v>909</v>
      </c>
      <c r="E634" s="72"/>
      <c r="F634" s="84">
        <f>ROUND('[1]Прайс общий'!E634*$H$9,0)</f>
        <v>1887</v>
      </c>
      <c r="G634" s="14">
        <f t="shared" si="34"/>
        <v>2264.4</v>
      </c>
      <c r="K634" s="87">
        <f t="shared" si="31"/>
        <v>2170.0499999999997</v>
      </c>
      <c r="L634" s="87">
        <f t="shared" si="32"/>
        <v>2604.0599999999995</v>
      </c>
    </row>
    <row r="635" spans="1:12" ht="15.6">
      <c r="A635" s="69">
        <v>5</v>
      </c>
      <c r="B635" s="70"/>
      <c r="C635" s="71" t="s">
        <v>1252</v>
      </c>
      <c r="D635" s="72" t="s">
        <v>909</v>
      </c>
      <c r="E635" s="72"/>
      <c r="F635" s="84">
        <f>ROUND('[1]Прайс общий'!E635*$H$9,0)</f>
        <v>1887</v>
      </c>
      <c r="G635" s="14">
        <f t="shared" si="34"/>
        <v>2264.4</v>
      </c>
      <c r="K635" s="87">
        <f t="shared" si="31"/>
        <v>2170.0499999999997</v>
      </c>
      <c r="L635" s="87">
        <f t="shared" si="32"/>
        <v>2604.0599999999995</v>
      </c>
    </row>
    <row r="636" spans="1:12" ht="15.6">
      <c r="A636" s="69">
        <v>6</v>
      </c>
      <c r="B636" s="70"/>
      <c r="C636" s="71" t="s">
        <v>1253</v>
      </c>
      <c r="D636" s="72" t="s">
        <v>1151</v>
      </c>
      <c r="E636" s="72"/>
      <c r="F636" s="84">
        <f>ROUND('[1]Прайс общий'!E636*$H$9,0)</f>
        <v>5962</v>
      </c>
      <c r="G636" s="14">
        <f t="shared" si="34"/>
        <v>7154.4</v>
      </c>
      <c r="K636" s="87">
        <f t="shared" si="31"/>
        <v>6856.2999999999993</v>
      </c>
      <c r="L636" s="87">
        <f t="shared" si="32"/>
        <v>8227.56</v>
      </c>
    </row>
    <row r="637" spans="1:12" ht="15.6">
      <c r="A637" s="69">
        <v>7</v>
      </c>
      <c r="B637" s="70" t="s">
        <v>1254</v>
      </c>
      <c r="C637" s="20" t="s">
        <v>1255</v>
      </c>
      <c r="D637" s="73" t="s">
        <v>1151</v>
      </c>
      <c r="E637" s="73"/>
      <c r="F637" s="84">
        <f>ROUND('[1]Прайс общий'!E637*$H$9,0)</f>
        <v>665</v>
      </c>
      <c r="G637" s="14">
        <f t="shared" si="34"/>
        <v>798</v>
      </c>
      <c r="K637" s="87">
        <f t="shared" si="31"/>
        <v>764.74999999999989</v>
      </c>
      <c r="L637" s="87">
        <f t="shared" si="32"/>
        <v>917.69999999999982</v>
      </c>
    </row>
    <row r="638" spans="1:12" ht="15.6">
      <c r="A638" s="69">
        <v>8</v>
      </c>
      <c r="B638" s="70"/>
      <c r="C638" s="20" t="s">
        <v>1256</v>
      </c>
      <c r="D638" s="73" t="s">
        <v>1257</v>
      </c>
      <c r="E638" s="73"/>
      <c r="F638" s="84">
        <f>ROUND('[1]Прайс общий'!E638*$H$9,0)</f>
        <v>2225</v>
      </c>
      <c r="G638" s="14">
        <f t="shared" si="34"/>
        <v>2670</v>
      </c>
      <c r="K638" s="87">
        <f t="shared" si="31"/>
        <v>2558.75</v>
      </c>
      <c r="L638" s="87">
        <f t="shared" si="32"/>
        <v>3070.5</v>
      </c>
    </row>
    <row r="639" spans="1:12" ht="15.6">
      <c r="A639" s="69">
        <v>9</v>
      </c>
      <c r="B639" s="70"/>
      <c r="C639" s="20" t="s">
        <v>1258</v>
      </c>
      <c r="D639" s="73" t="s">
        <v>1259</v>
      </c>
      <c r="E639" s="73"/>
      <c r="F639" s="84">
        <f>ROUND('[1]Прайс общий'!E639*$H$9,0)</f>
        <v>2225</v>
      </c>
      <c r="G639" s="14">
        <f t="shared" si="34"/>
        <v>2670</v>
      </c>
      <c r="K639" s="87">
        <f t="shared" si="31"/>
        <v>2558.75</v>
      </c>
      <c r="L639" s="87">
        <f t="shared" si="32"/>
        <v>3070.5</v>
      </c>
    </row>
    <row r="640" spans="1:12" ht="15.6">
      <c r="A640" s="69">
        <v>10</v>
      </c>
      <c r="B640" s="70"/>
      <c r="C640" s="20" t="s">
        <v>1260</v>
      </c>
      <c r="D640" s="73" t="s">
        <v>1261</v>
      </c>
      <c r="E640" s="73"/>
      <c r="F640" s="84">
        <f>ROUND('[1]Прайс общий'!E640*$H$9,0)</f>
        <v>2971</v>
      </c>
      <c r="G640" s="14">
        <f t="shared" si="34"/>
        <v>3565.2</v>
      </c>
      <c r="K640" s="87">
        <f t="shared" si="31"/>
        <v>3416.6499999999996</v>
      </c>
      <c r="L640" s="87">
        <f t="shared" si="32"/>
        <v>4099.9799999999996</v>
      </c>
    </row>
    <row r="641" spans="1:12" ht="15.6">
      <c r="A641" s="69">
        <v>11</v>
      </c>
      <c r="B641" s="70"/>
      <c r="C641" s="20" t="s">
        <v>1262</v>
      </c>
      <c r="D641" s="73" t="s">
        <v>1263</v>
      </c>
      <c r="E641" s="73"/>
      <c r="F641" s="84">
        <f>ROUND('[1]Прайс общий'!E641*$H$9,0)</f>
        <v>2971</v>
      </c>
      <c r="G641" s="14">
        <f t="shared" si="34"/>
        <v>3565.2</v>
      </c>
      <c r="K641" s="87">
        <f t="shared" si="31"/>
        <v>3416.6499999999996</v>
      </c>
      <c r="L641" s="87">
        <f t="shared" si="32"/>
        <v>4099.9799999999996</v>
      </c>
    </row>
    <row r="642" spans="1:12" ht="15.6">
      <c r="A642" s="69">
        <v>12</v>
      </c>
      <c r="B642" s="70"/>
      <c r="C642" s="20" t="s">
        <v>1264</v>
      </c>
      <c r="D642" s="73" t="s">
        <v>1265</v>
      </c>
      <c r="E642" s="73"/>
      <c r="F642" s="84">
        <f>ROUND('[1]Прайс общий'!E642*$H$9,0)</f>
        <v>64059</v>
      </c>
      <c r="G642" s="14">
        <f t="shared" si="34"/>
        <v>76870.8</v>
      </c>
      <c r="K642" s="87">
        <f t="shared" si="31"/>
        <v>73667.849999999991</v>
      </c>
      <c r="L642" s="87">
        <f t="shared" si="32"/>
        <v>88401.419999999984</v>
      </c>
    </row>
    <row r="643" spans="1:12" ht="15.6">
      <c r="A643" s="69">
        <v>13</v>
      </c>
      <c r="B643" s="70"/>
      <c r="C643" s="20" t="s">
        <v>1266</v>
      </c>
      <c r="D643" s="73" t="s">
        <v>432</v>
      </c>
      <c r="E643" s="73"/>
      <c r="F643" s="84">
        <f>ROUND('[1]Прайс общий'!E643*$H$9,0)</f>
        <v>238</v>
      </c>
      <c r="G643" s="14">
        <f t="shared" si="34"/>
        <v>285.59999999999997</v>
      </c>
      <c r="K643" s="87">
        <f t="shared" si="31"/>
        <v>273.7</v>
      </c>
      <c r="L643" s="87">
        <f t="shared" si="32"/>
        <v>328.44</v>
      </c>
    </row>
    <row r="644" spans="1:12" s="21" customFormat="1" ht="15.6">
      <c r="A644" s="69">
        <v>14</v>
      </c>
      <c r="B644" s="20"/>
      <c r="C644" s="20" t="s">
        <v>1267</v>
      </c>
      <c r="D644" s="20" t="s">
        <v>1268</v>
      </c>
      <c r="E644" s="20"/>
      <c r="F644" s="84">
        <f>ROUND('[1]Прайс общий'!E644*$H$9,0)</f>
        <v>5354</v>
      </c>
      <c r="G644" s="14">
        <f t="shared" si="34"/>
        <v>6424.8</v>
      </c>
      <c r="K644" s="87">
        <f t="shared" si="31"/>
        <v>6157.0999999999995</v>
      </c>
      <c r="L644" s="87">
        <f t="shared" si="32"/>
        <v>7388.5199999999986</v>
      </c>
    </row>
    <row r="645" spans="1:12" s="21" customFormat="1" ht="15.6">
      <c r="A645" s="69">
        <v>15</v>
      </c>
      <c r="B645" s="20"/>
      <c r="C645" s="20" t="s">
        <v>1269</v>
      </c>
      <c r="D645" s="20" t="s">
        <v>1270</v>
      </c>
      <c r="E645" s="20"/>
      <c r="F645" s="84">
        <f>ROUND('[1]Прайс общий'!E645*$H$9,0)</f>
        <v>5354</v>
      </c>
      <c r="G645" s="14">
        <f t="shared" si="34"/>
        <v>6424.8</v>
      </c>
      <c r="K645" s="87">
        <f t="shared" si="31"/>
        <v>6157.0999999999995</v>
      </c>
      <c r="L645" s="87">
        <f t="shared" si="32"/>
        <v>7388.5199999999986</v>
      </c>
    </row>
    <row r="646" spans="1:12" ht="31.2">
      <c r="A646" s="69">
        <v>16</v>
      </c>
      <c r="B646" s="70"/>
      <c r="C646" s="20" t="s">
        <v>1271</v>
      </c>
      <c r="D646" s="73" t="s">
        <v>1272</v>
      </c>
      <c r="E646" s="73"/>
      <c r="F646" s="84">
        <f>ROUND('[1]Прайс общий'!E646*$H$9,0)</f>
        <v>36948</v>
      </c>
      <c r="G646" s="14">
        <f t="shared" si="34"/>
        <v>44337.599999999999</v>
      </c>
      <c r="K646" s="87">
        <f t="shared" si="31"/>
        <v>42490.2</v>
      </c>
      <c r="L646" s="87">
        <f t="shared" si="32"/>
        <v>50988.24</v>
      </c>
    </row>
    <row r="647" spans="1:12" ht="31.2">
      <c r="A647" s="69">
        <v>17</v>
      </c>
      <c r="B647" s="70"/>
      <c r="C647" s="20" t="s">
        <v>1273</v>
      </c>
      <c r="D647" s="73" t="s">
        <v>1274</v>
      </c>
      <c r="E647" s="73"/>
      <c r="F647" s="84">
        <f>ROUND('[1]Прайс общий'!E647*$H$9,0)</f>
        <v>36420</v>
      </c>
      <c r="G647" s="14">
        <f t="shared" si="34"/>
        <v>43704</v>
      </c>
      <c r="K647" s="87">
        <f t="shared" si="31"/>
        <v>41883</v>
      </c>
      <c r="L647" s="87">
        <f t="shared" si="32"/>
        <v>50259.6</v>
      </c>
    </row>
    <row r="648" spans="1:12" ht="15.6">
      <c r="A648" s="69">
        <v>18</v>
      </c>
      <c r="B648" s="70"/>
      <c r="C648" s="20" t="s">
        <v>1275</v>
      </c>
      <c r="D648" s="73" t="s">
        <v>1276</v>
      </c>
      <c r="E648" s="73"/>
      <c r="F648" s="84">
        <f>ROUND('[1]Прайс общий'!E648*$H$9,0)</f>
        <v>10125</v>
      </c>
      <c r="G648" s="14">
        <f t="shared" si="34"/>
        <v>12150</v>
      </c>
      <c r="K648" s="87">
        <f t="shared" si="31"/>
        <v>11643.75</v>
      </c>
      <c r="L648" s="87">
        <f t="shared" si="32"/>
        <v>13972.5</v>
      </c>
    </row>
    <row r="649" spans="1:12" ht="15.6">
      <c r="A649" s="69">
        <v>19</v>
      </c>
      <c r="B649" s="70"/>
      <c r="C649" s="20" t="s">
        <v>1277</v>
      </c>
      <c r="D649" s="73" t="s">
        <v>1278</v>
      </c>
      <c r="E649" s="73"/>
      <c r="F649" s="84">
        <f>ROUND('[1]Прайс общий'!E649*$H$9,0)</f>
        <v>4034</v>
      </c>
      <c r="G649" s="14">
        <f t="shared" si="34"/>
        <v>4840.8</v>
      </c>
      <c r="K649" s="87">
        <f t="shared" si="31"/>
        <v>4639.0999999999995</v>
      </c>
      <c r="L649" s="87">
        <f t="shared" si="32"/>
        <v>5566.9199999999992</v>
      </c>
    </row>
    <row r="650" spans="1:12" ht="15.6">
      <c r="A650" s="69">
        <v>20</v>
      </c>
      <c r="B650" s="70"/>
      <c r="C650" s="20" t="s">
        <v>1279</v>
      </c>
      <c r="D650" s="73" t="s">
        <v>1280</v>
      </c>
      <c r="E650" s="73"/>
      <c r="F650" s="84">
        <f>ROUND('[1]Прайс общий'!E650*$H$9,0)</f>
        <v>3407</v>
      </c>
      <c r="G650" s="14">
        <f t="shared" si="34"/>
        <v>4088.3999999999996</v>
      </c>
      <c r="K650" s="87">
        <f t="shared" si="31"/>
        <v>3918.0499999999997</v>
      </c>
      <c r="L650" s="87">
        <f t="shared" si="32"/>
        <v>4701.66</v>
      </c>
    </row>
    <row r="651" spans="1:12" ht="15.6">
      <c r="A651" s="69">
        <v>21</v>
      </c>
      <c r="B651" s="70"/>
      <c r="C651" s="20" t="s">
        <v>1281</v>
      </c>
      <c r="D651" s="73" t="s">
        <v>1282</v>
      </c>
      <c r="E651" s="73"/>
      <c r="F651" s="84">
        <f>ROUND('[1]Прайс общий'!E651*$H$9,0)</f>
        <v>6716</v>
      </c>
      <c r="G651" s="14">
        <f t="shared" si="34"/>
        <v>8059.2</v>
      </c>
      <c r="K651" s="87">
        <f t="shared" si="31"/>
        <v>7723.4</v>
      </c>
      <c r="L651" s="87">
        <f t="shared" si="32"/>
        <v>9268.08</v>
      </c>
    </row>
    <row r="652" spans="1:12" ht="15.6">
      <c r="A652" s="69">
        <v>22</v>
      </c>
      <c r="B652" s="70"/>
      <c r="C652" s="20" t="s">
        <v>1283</v>
      </c>
      <c r="D652" s="73" t="s">
        <v>1280</v>
      </c>
      <c r="E652" s="73"/>
      <c r="F652" s="84">
        <f>ROUND('[1]Прайс общий'!E652*$H$9,0)</f>
        <v>1560</v>
      </c>
      <c r="G652" s="14">
        <f t="shared" si="34"/>
        <v>1872</v>
      </c>
      <c r="K652" s="87">
        <f t="shared" si="31"/>
        <v>1793.9999999999998</v>
      </c>
      <c r="L652" s="87">
        <f t="shared" si="32"/>
        <v>2152.7999999999997</v>
      </c>
    </row>
    <row r="653" spans="1:12" ht="15.6">
      <c r="A653" s="69">
        <v>23</v>
      </c>
      <c r="B653" s="70"/>
      <c r="C653" s="20" t="s">
        <v>1284</v>
      </c>
      <c r="D653" s="73" t="s">
        <v>1143</v>
      </c>
      <c r="E653" s="73"/>
      <c r="F653" s="84">
        <f>ROUND('[1]Прайс общий'!E653*$H$9,0)</f>
        <v>21179</v>
      </c>
      <c r="G653" s="14">
        <f t="shared" si="34"/>
        <v>25414.799999999999</v>
      </c>
      <c r="K653" s="87">
        <f t="shared" ref="K653:K716" si="35">F653*1.15</f>
        <v>24355.85</v>
      </c>
      <c r="L653" s="87">
        <f t="shared" si="32"/>
        <v>29227.019999999997</v>
      </c>
    </row>
    <row r="654" spans="1:12" ht="15.6">
      <c r="A654" s="69">
        <v>24</v>
      </c>
      <c r="B654" s="70"/>
      <c r="C654" s="20" t="s">
        <v>1285</v>
      </c>
      <c r="D654" s="73" t="s">
        <v>475</v>
      </c>
      <c r="E654" s="73"/>
      <c r="F654" s="84">
        <f>ROUND('[1]Прайс общий'!E654*$H$9,0)</f>
        <v>3109</v>
      </c>
      <c r="G654" s="14">
        <f t="shared" si="34"/>
        <v>3730.7999999999997</v>
      </c>
      <c r="K654" s="87">
        <f t="shared" si="35"/>
        <v>3575.35</v>
      </c>
      <c r="L654" s="87">
        <f t="shared" ref="L654:L717" si="36">K654*1.2</f>
        <v>4290.42</v>
      </c>
    </row>
    <row r="655" spans="1:12" ht="15.6">
      <c r="A655" s="69">
        <v>25</v>
      </c>
      <c r="B655" s="70"/>
      <c r="C655" s="71" t="s">
        <v>1286</v>
      </c>
      <c r="D655" s="72" t="s">
        <v>296</v>
      </c>
      <c r="E655" s="72"/>
      <c r="F655" s="84">
        <f>ROUND('[1]Прайс общий'!E655*$H$9,0)</f>
        <v>2206</v>
      </c>
      <c r="G655" s="14">
        <f t="shared" si="34"/>
        <v>2647.2</v>
      </c>
      <c r="K655" s="87">
        <f t="shared" si="35"/>
        <v>2536.8999999999996</v>
      </c>
      <c r="L655" s="87">
        <f t="shared" si="36"/>
        <v>3044.2799999999993</v>
      </c>
    </row>
    <row r="656" spans="1:12" ht="15.6">
      <c r="A656" s="69">
        <v>26</v>
      </c>
      <c r="B656" s="70"/>
      <c r="C656" s="71" t="s">
        <v>1287</v>
      </c>
      <c r="D656" s="72" t="s">
        <v>1288</v>
      </c>
      <c r="E656" s="72"/>
      <c r="F656" s="84">
        <f>ROUND('[1]Прайс общий'!E656*$H$9,0)</f>
        <v>845</v>
      </c>
      <c r="G656" s="14">
        <f t="shared" si="34"/>
        <v>1014</v>
      </c>
      <c r="K656" s="87">
        <f t="shared" si="35"/>
        <v>971.74999999999989</v>
      </c>
      <c r="L656" s="87">
        <f t="shared" si="36"/>
        <v>1166.0999999999999</v>
      </c>
    </row>
    <row r="657" spans="1:12" ht="15.6">
      <c r="A657" s="69">
        <v>27</v>
      </c>
      <c r="B657" s="70"/>
      <c r="C657" s="20" t="s">
        <v>1289</v>
      </c>
      <c r="D657" s="74" t="s">
        <v>772</v>
      </c>
      <c r="E657" s="74"/>
      <c r="F657" s="84">
        <f>ROUND('[1]Прайс общий'!E657*$H$9,0)</f>
        <v>88887</v>
      </c>
      <c r="G657" s="14">
        <f t="shared" si="34"/>
        <v>106664.4</v>
      </c>
      <c r="K657" s="87">
        <f t="shared" si="35"/>
        <v>102220.04999999999</v>
      </c>
      <c r="L657" s="87">
        <f t="shared" si="36"/>
        <v>122664.05999999998</v>
      </c>
    </row>
    <row r="658" spans="1:12" ht="15.6">
      <c r="A658" s="69">
        <v>28</v>
      </c>
      <c r="B658" s="70"/>
      <c r="C658" s="71" t="s">
        <v>1290</v>
      </c>
      <c r="D658" s="72" t="s">
        <v>298</v>
      </c>
      <c r="E658" s="72"/>
      <c r="F658" s="84">
        <f>ROUND('[1]Прайс общий'!E658*$H$9,0)</f>
        <v>1290</v>
      </c>
      <c r="G658" s="14">
        <f t="shared" si="34"/>
        <v>1548</v>
      </c>
      <c r="K658" s="87">
        <f t="shared" si="35"/>
        <v>1483.4999999999998</v>
      </c>
      <c r="L658" s="87">
        <f t="shared" si="36"/>
        <v>1780.1999999999996</v>
      </c>
    </row>
    <row r="659" spans="1:12" ht="15.6">
      <c r="A659" s="69">
        <v>29</v>
      </c>
      <c r="B659" s="70"/>
      <c r="C659" s="71" t="s">
        <v>1291</v>
      </c>
      <c r="D659" s="72" t="s">
        <v>1292</v>
      </c>
      <c r="E659" s="72"/>
      <c r="F659" s="84">
        <f>ROUND('[1]Прайс общий'!E659*$H$9,0)</f>
        <v>179</v>
      </c>
      <c r="G659" s="14">
        <f t="shared" si="34"/>
        <v>214.79999999999998</v>
      </c>
      <c r="K659" s="87">
        <f t="shared" si="35"/>
        <v>205.85</v>
      </c>
      <c r="L659" s="87">
        <f t="shared" si="36"/>
        <v>247.01999999999998</v>
      </c>
    </row>
    <row r="660" spans="1:12" ht="15.6">
      <c r="A660" s="69">
        <v>30</v>
      </c>
      <c r="B660" s="70"/>
      <c r="C660" s="71" t="s">
        <v>1293</v>
      </c>
      <c r="D660" s="72" t="s">
        <v>1292</v>
      </c>
      <c r="E660" s="72"/>
      <c r="F660" s="84">
        <f>ROUND('[1]Прайс общий'!E660*$H$9,0)</f>
        <v>219</v>
      </c>
      <c r="G660" s="14">
        <f t="shared" si="34"/>
        <v>262.8</v>
      </c>
      <c r="K660" s="87">
        <f t="shared" si="35"/>
        <v>251.85</v>
      </c>
      <c r="L660" s="87">
        <f t="shared" si="36"/>
        <v>302.21999999999997</v>
      </c>
    </row>
    <row r="661" spans="1:12" ht="15.6">
      <c r="A661" s="69">
        <v>31</v>
      </c>
      <c r="B661" s="70"/>
      <c r="C661" s="20" t="s">
        <v>1294</v>
      </c>
      <c r="D661" s="74" t="s">
        <v>1295</v>
      </c>
      <c r="E661" s="74"/>
      <c r="F661" s="84">
        <f>ROUND('[1]Прайс общий'!E661*$H$9,0)</f>
        <v>127443</v>
      </c>
      <c r="G661" s="14">
        <f t="shared" si="34"/>
        <v>152931.6</v>
      </c>
      <c r="K661" s="87">
        <f t="shared" si="35"/>
        <v>146559.44999999998</v>
      </c>
      <c r="L661" s="87">
        <f t="shared" si="36"/>
        <v>175871.33999999997</v>
      </c>
    </row>
    <row r="662" spans="1:12" ht="15.6">
      <c r="A662" s="69">
        <v>32</v>
      </c>
      <c r="B662" s="70"/>
      <c r="C662" s="20" t="s">
        <v>1296</v>
      </c>
      <c r="D662" s="74" t="s">
        <v>27</v>
      </c>
      <c r="E662" s="74"/>
      <c r="F662" s="84">
        <f>ROUND('[1]Прайс общий'!E662*$H$9,0)</f>
        <v>21399</v>
      </c>
      <c r="G662" s="14">
        <f t="shared" si="34"/>
        <v>25678.799999999999</v>
      </c>
      <c r="K662" s="87">
        <f t="shared" si="35"/>
        <v>24608.85</v>
      </c>
      <c r="L662" s="87">
        <f t="shared" si="36"/>
        <v>29530.619999999995</v>
      </c>
    </row>
    <row r="663" spans="1:12" ht="15.6">
      <c r="A663" s="69">
        <v>33</v>
      </c>
      <c r="B663" s="70"/>
      <c r="C663" s="20" t="s">
        <v>1297</v>
      </c>
      <c r="D663" s="74" t="s">
        <v>1151</v>
      </c>
      <c r="E663" s="74"/>
      <c r="F663" s="84">
        <f>ROUND('[1]Прайс общий'!E663*$H$9,0)</f>
        <v>994</v>
      </c>
      <c r="G663" s="14">
        <f t="shared" si="34"/>
        <v>1192.8</v>
      </c>
      <c r="K663" s="87">
        <f t="shared" si="35"/>
        <v>1143.0999999999999</v>
      </c>
      <c r="L663" s="87">
        <f t="shared" si="36"/>
        <v>1371.7199999999998</v>
      </c>
    </row>
    <row r="664" spans="1:12" ht="15.6">
      <c r="A664" s="69">
        <v>34</v>
      </c>
      <c r="B664" s="70"/>
      <c r="C664" s="71" t="s">
        <v>1298</v>
      </c>
      <c r="D664" s="72" t="s">
        <v>1104</v>
      </c>
      <c r="E664" s="72"/>
      <c r="F664" s="84">
        <f>ROUND('[1]Прайс общий'!E664*$H$9,0)</f>
        <v>15537</v>
      </c>
      <c r="G664" s="14">
        <f t="shared" si="34"/>
        <v>18644.399999999998</v>
      </c>
      <c r="K664" s="87">
        <f t="shared" si="35"/>
        <v>17867.55</v>
      </c>
      <c r="L664" s="87">
        <f t="shared" si="36"/>
        <v>21441.059999999998</v>
      </c>
    </row>
    <row r="665" spans="1:12" ht="15.6">
      <c r="A665" s="69">
        <v>35</v>
      </c>
      <c r="B665" s="70"/>
      <c r="C665" s="71" t="s">
        <v>1299</v>
      </c>
      <c r="D665" s="74" t="s">
        <v>1300</v>
      </c>
      <c r="E665" s="74"/>
      <c r="F665" s="84">
        <f>ROUND('[1]Прайс общий'!E665*$H$9,0)</f>
        <v>1600</v>
      </c>
      <c r="G665" s="14">
        <f t="shared" si="34"/>
        <v>1920</v>
      </c>
      <c r="K665" s="87">
        <f t="shared" si="35"/>
        <v>1839.9999999999998</v>
      </c>
      <c r="L665" s="87">
        <f t="shared" si="36"/>
        <v>2207.9999999999995</v>
      </c>
    </row>
    <row r="666" spans="1:12" ht="15.6">
      <c r="A666" s="69">
        <v>36</v>
      </c>
      <c r="B666" s="70"/>
      <c r="C666" s="71" t="s">
        <v>1301</v>
      </c>
      <c r="D666" s="74" t="s">
        <v>1300</v>
      </c>
      <c r="E666" s="74"/>
      <c r="F666" s="84">
        <f>ROUND('[1]Прайс общий'!E666*$H$9,0)</f>
        <v>1600</v>
      </c>
      <c r="G666" s="14">
        <f t="shared" si="34"/>
        <v>1920</v>
      </c>
      <c r="K666" s="87">
        <f t="shared" si="35"/>
        <v>1839.9999999999998</v>
      </c>
      <c r="L666" s="87">
        <f t="shared" si="36"/>
        <v>2207.9999999999995</v>
      </c>
    </row>
    <row r="667" spans="1:12" ht="15.6">
      <c r="A667" s="69">
        <v>37</v>
      </c>
      <c r="B667" s="70"/>
      <c r="C667" s="71" t="s">
        <v>1302</v>
      </c>
      <c r="D667" s="74" t="s">
        <v>1303</v>
      </c>
      <c r="E667" s="74"/>
      <c r="F667" s="84">
        <f>ROUND('[1]Прайс общий'!E667*$H$9,0)</f>
        <v>41467</v>
      </c>
      <c r="G667" s="14">
        <f t="shared" si="34"/>
        <v>49760.4</v>
      </c>
      <c r="K667" s="87">
        <f t="shared" si="35"/>
        <v>47687.049999999996</v>
      </c>
      <c r="L667" s="87">
        <f t="shared" si="36"/>
        <v>57224.459999999992</v>
      </c>
    </row>
    <row r="668" spans="1:12" ht="15.6">
      <c r="A668" s="69">
        <v>38</v>
      </c>
      <c r="B668" s="70"/>
      <c r="C668" s="71" t="s">
        <v>1304</v>
      </c>
      <c r="D668" s="74" t="s">
        <v>1305</v>
      </c>
      <c r="E668" s="74"/>
      <c r="F668" s="84">
        <f>ROUND('[1]Прайс общий'!E668*$H$9,0)</f>
        <v>22712</v>
      </c>
      <c r="G668" s="14">
        <f t="shared" si="34"/>
        <v>27254.399999999998</v>
      </c>
      <c r="K668" s="87">
        <f t="shared" si="35"/>
        <v>26118.799999999999</v>
      </c>
      <c r="L668" s="87">
        <f t="shared" si="36"/>
        <v>31342.559999999998</v>
      </c>
    </row>
    <row r="669" spans="1:12" ht="15.6">
      <c r="A669" s="69">
        <v>39</v>
      </c>
      <c r="B669" s="70"/>
      <c r="C669" s="71" t="s">
        <v>1306</v>
      </c>
      <c r="D669" s="72" t="s">
        <v>475</v>
      </c>
      <c r="E669" s="72"/>
      <c r="F669" s="84">
        <f>ROUND('[1]Прайс общий'!E669*$H$9,0)</f>
        <v>5275</v>
      </c>
      <c r="G669" s="14">
        <f t="shared" si="34"/>
        <v>6330</v>
      </c>
      <c r="K669" s="87">
        <f t="shared" si="35"/>
        <v>6066.2499999999991</v>
      </c>
      <c r="L669" s="87">
        <f t="shared" si="36"/>
        <v>7279.4999999999991</v>
      </c>
    </row>
    <row r="670" spans="1:12" ht="15.6">
      <c r="A670" s="69">
        <v>40</v>
      </c>
      <c r="B670" s="70"/>
      <c r="C670" s="71" t="s">
        <v>1307</v>
      </c>
      <c r="D670" s="74" t="s">
        <v>1308</v>
      </c>
      <c r="E670" s="74"/>
      <c r="F670" s="84">
        <f>ROUND('[1]Прайс общий'!E670*$H$9,0)</f>
        <v>13194</v>
      </c>
      <c r="G670" s="14">
        <f t="shared" si="34"/>
        <v>15832.8</v>
      </c>
      <c r="K670" s="87">
        <f t="shared" si="35"/>
        <v>15173.099999999999</v>
      </c>
      <c r="L670" s="87">
        <f t="shared" si="36"/>
        <v>18207.719999999998</v>
      </c>
    </row>
    <row r="671" spans="1:12" ht="15.6">
      <c r="A671" s="69">
        <v>41</v>
      </c>
      <c r="B671" s="70"/>
      <c r="C671" s="71" t="s">
        <v>1309</v>
      </c>
      <c r="D671" s="74" t="s">
        <v>1104</v>
      </c>
      <c r="E671" s="74"/>
      <c r="F671" s="84">
        <f>ROUND('[1]Прайс общий'!E671*$H$9,0)</f>
        <v>14725</v>
      </c>
      <c r="G671" s="14">
        <f t="shared" si="34"/>
        <v>17670</v>
      </c>
      <c r="K671" s="87">
        <f t="shared" si="35"/>
        <v>16933.75</v>
      </c>
      <c r="L671" s="87">
        <f t="shared" si="36"/>
        <v>20320.5</v>
      </c>
    </row>
    <row r="672" spans="1:12" ht="15.6">
      <c r="A672" s="69">
        <v>42</v>
      </c>
      <c r="B672" s="70"/>
      <c r="C672" s="71" t="s">
        <v>1310</v>
      </c>
      <c r="D672" s="74" t="s">
        <v>1311</v>
      </c>
      <c r="E672" s="74"/>
      <c r="F672" s="84">
        <f>ROUND('[1]Прайс общий'!E672*$H$9,0)</f>
        <v>2951</v>
      </c>
      <c r="G672" s="14">
        <f t="shared" si="34"/>
        <v>3541.2</v>
      </c>
      <c r="K672" s="87">
        <f t="shared" si="35"/>
        <v>3393.6499999999996</v>
      </c>
      <c r="L672" s="87">
        <f t="shared" si="36"/>
        <v>4072.3799999999992</v>
      </c>
    </row>
    <row r="673" spans="1:12" ht="15.6">
      <c r="A673" s="69">
        <v>43</v>
      </c>
      <c r="B673" s="70"/>
      <c r="C673" s="71" t="s">
        <v>1312</v>
      </c>
      <c r="D673" s="74" t="s">
        <v>1311</v>
      </c>
      <c r="E673" s="74"/>
      <c r="F673" s="84">
        <f>ROUND('[1]Прайс общий'!E673*$H$9,0)</f>
        <v>9021</v>
      </c>
      <c r="G673" s="14">
        <f t="shared" si="34"/>
        <v>10825.199999999999</v>
      </c>
      <c r="K673" s="87">
        <f t="shared" si="35"/>
        <v>10374.15</v>
      </c>
      <c r="L673" s="87">
        <f t="shared" si="36"/>
        <v>12448.98</v>
      </c>
    </row>
    <row r="674" spans="1:12" ht="15.6">
      <c r="A674" s="69">
        <v>44</v>
      </c>
      <c r="B674" s="70"/>
      <c r="C674" s="71" t="s">
        <v>1313</v>
      </c>
      <c r="D674" s="74" t="s">
        <v>1311</v>
      </c>
      <c r="E674" s="74"/>
      <c r="F674" s="84">
        <f>ROUND('[1]Прайс общий'!E674*$H$9,0)</f>
        <v>10520</v>
      </c>
      <c r="G674" s="14">
        <f t="shared" si="34"/>
        <v>12624</v>
      </c>
      <c r="K674" s="87">
        <f t="shared" si="35"/>
        <v>12097.999999999998</v>
      </c>
      <c r="L674" s="87">
        <f t="shared" si="36"/>
        <v>14517.599999999997</v>
      </c>
    </row>
    <row r="675" spans="1:12" ht="15.6">
      <c r="A675" s="69">
        <v>45</v>
      </c>
      <c r="B675" s="70"/>
      <c r="C675" s="71" t="s">
        <v>1314</v>
      </c>
      <c r="D675" s="72" t="s">
        <v>475</v>
      </c>
      <c r="E675" s="72"/>
      <c r="F675" s="84">
        <f>ROUND('[1]Прайс общий'!E675*$H$9,0)</f>
        <v>6219</v>
      </c>
      <c r="G675" s="14">
        <f t="shared" si="34"/>
        <v>7462.7999999999993</v>
      </c>
      <c r="K675" s="87">
        <f t="shared" si="35"/>
        <v>7151.8499999999995</v>
      </c>
      <c r="L675" s="87">
        <f t="shared" si="36"/>
        <v>8582.2199999999993</v>
      </c>
    </row>
    <row r="676" spans="1:12" ht="15.6">
      <c r="A676" s="69">
        <v>46</v>
      </c>
      <c r="B676" s="70"/>
      <c r="C676" s="71" t="s">
        <v>1315</v>
      </c>
      <c r="D676" s="74" t="s">
        <v>1143</v>
      </c>
      <c r="E676" s="74"/>
      <c r="F676" s="84">
        <f>ROUND('[1]Прайс общий'!E676*$H$9,0)</f>
        <v>37752</v>
      </c>
      <c r="G676" s="14">
        <f t="shared" si="34"/>
        <v>45302.400000000001</v>
      </c>
      <c r="K676" s="87">
        <f t="shared" si="35"/>
        <v>43414.799999999996</v>
      </c>
      <c r="L676" s="87">
        <f t="shared" si="36"/>
        <v>52097.759999999995</v>
      </c>
    </row>
    <row r="677" spans="1:12" ht="15.6">
      <c r="A677" s="69">
        <v>47</v>
      </c>
      <c r="B677" s="70"/>
      <c r="C677" s="71" t="s">
        <v>1316</v>
      </c>
      <c r="D677" s="74" t="s">
        <v>475</v>
      </c>
      <c r="E677" s="74"/>
      <c r="F677" s="84">
        <f>ROUND('[1]Прайс общий'!E677*$H$9,0)</f>
        <v>5146</v>
      </c>
      <c r="G677" s="14">
        <f t="shared" si="34"/>
        <v>6175.2</v>
      </c>
      <c r="K677" s="87">
        <f t="shared" si="35"/>
        <v>5917.9</v>
      </c>
      <c r="L677" s="87">
        <f t="shared" si="36"/>
        <v>7101.48</v>
      </c>
    </row>
    <row r="678" spans="1:12" ht="15.6">
      <c r="A678" s="69">
        <v>48</v>
      </c>
      <c r="B678" s="70"/>
      <c r="C678" s="71" t="s">
        <v>1317</v>
      </c>
      <c r="D678" s="74" t="s">
        <v>1318</v>
      </c>
      <c r="E678" s="74"/>
      <c r="F678" s="84">
        <f>ROUND('[1]Прайс общий'!E678*$H$9,0)</f>
        <v>15537</v>
      </c>
      <c r="G678" s="14">
        <f t="shared" si="34"/>
        <v>18644.399999999998</v>
      </c>
      <c r="K678" s="87">
        <f t="shared" si="35"/>
        <v>17867.55</v>
      </c>
      <c r="L678" s="87">
        <f t="shared" si="36"/>
        <v>21441.059999999998</v>
      </c>
    </row>
    <row r="679" spans="1:12" ht="15.6">
      <c r="A679" s="69">
        <v>49</v>
      </c>
      <c r="B679" s="70"/>
      <c r="C679" s="71" t="s">
        <v>1319</v>
      </c>
      <c r="D679" s="74" t="s">
        <v>1320</v>
      </c>
      <c r="E679" s="74"/>
      <c r="F679" s="84">
        <f>ROUND('[1]Прайс общий'!E679*$H$9,0)</f>
        <v>11974</v>
      </c>
      <c r="G679" s="14">
        <f t="shared" si="34"/>
        <v>14368.8</v>
      </c>
      <c r="K679" s="87">
        <f t="shared" si="35"/>
        <v>13770.099999999999</v>
      </c>
      <c r="L679" s="87">
        <f t="shared" si="36"/>
        <v>16524.12</v>
      </c>
    </row>
    <row r="680" spans="1:12" ht="15.6">
      <c r="A680" s="69">
        <v>50</v>
      </c>
      <c r="B680" s="70"/>
      <c r="C680" s="71" t="s">
        <v>1321</v>
      </c>
      <c r="D680" s="74" t="s">
        <v>1322</v>
      </c>
      <c r="E680" s="74"/>
      <c r="F680" s="84">
        <f>ROUND('[1]Прайс общий'!E680*$H$9,0)</f>
        <v>68114</v>
      </c>
      <c r="G680" s="14">
        <f t="shared" si="34"/>
        <v>81736.800000000003</v>
      </c>
      <c r="K680" s="87">
        <f t="shared" si="35"/>
        <v>78331.099999999991</v>
      </c>
      <c r="L680" s="87">
        <f t="shared" si="36"/>
        <v>93997.319999999992</v>
      </c>
    </row>
    <row r="681" spans="1:12" ht="15.6">
      <c r="A681" s="69">
        <v>51</v>
      </c>
      <c r="B681" s="70"/>
      <c r="C681" s="71" t="s">
        <v>1323</v>
      </c>
      <c r="D681" s="74" t="s">
        <v>1324</v>
      </c>
      <c r="E681" s="74"/>
      <c r="F681" s="84">
        <f>ROUND('[1]Прайс общий'!E681*$H$9,0)</f>
        <v>4490</v>
      </c>
      <c r="G681" s="14">
        <f t="shared" si="34"/>
        <v>5388</v>
      </c>
      <c r="K681" s="87">
        <f t="shared" si="35"/>
        <v>5163.5</v>
      </c>
      <c r="L681" s="87">
        <f t="shared" si="36"/>
        <v>6196.2</v>
      </c>
    </row>
    <row r="682" spans="1:12" ht="15.6">
      <c r="A682" s="69">
        <v>52</v>
      </c>
      <c r="B682" s="70"/>
      <c r="C682" s="71" t="s">
        <v>1325</v>
      </c>
      <c r="D682" s="74" t="s">
        <v>1326</v>
      </c>
      <c r="E682" s="74"/>
      <c r="F682" s="84">
        <f>ROUND('[1]Прайс общий'!E682*$H$9,0)</f>
        <v>51442</v>
      </c>
      <c r="G682" s="14">
        <f t="shared" si="34"/>
        <v>61730.399999999994</v>
      </c>
      <c r="K682" s="87">
        <f t="shared" si="35"/>
        <v>59158.299999999996</v>
      </c>
      <c r="L682" s="87">
        <f t="shared" si="36"/>
        <v>70989.959999999992</v>
      </c>
    </row>
    <row r="683" spans="1:12" ht="15.6">
      <c r="A683" s="69">
        <v>53</v>
      </c>
      <c r="B683" s="70"/>
      <c r="C683" s="71" t="s">
        <v>1327</v>
      </c>
      <c r="D683" s="74" t="s">
        <v>27</v>
      </c>
      <c r="E683" s="74"/>
      <c r="F683" s="84">
        <f>ROUND('[1]Прайс общий'!E683*$H$9,0)</f>
        <v>14743</v>
      </c>
      <c r="G683" s="14">
        <f t="shared" si="34"/>
        <v>17691.599999999999</v>
      </c>
      <c r="K683" s="87">
        <f t="shared" si="35"/>
        <v>16954.449999999997</v>
      </c>
      <c r="L683" s="87">
        <f t="shared" si="36"/>
        <v>20345.339999999997</v>
      </c>
    </row>
    <row r="684" spans="1:12" ht="15.6">
      <c r="A684" s="69">
        <v>54</v>
      </c>
      <c r="B684" s="70"/>
      <c r="C684" s="71" t="s">
        <v>1328</v>
      </c>
      <c r="D684" s="74" t="s">
        <v>27</v>
      </c>
      <c r="E684" s="74"/>
      <c r="F684" s="84">
        <f>ROUND('[1]Прайс общий'!E684*$H$9,0)</f>
        <v>8236</v>
      </c>
      <c r="G684" s="14">
        <f t="shared" si="34"/>
        <v>9883.1999999999989</v>
      </c>
      <c r="K684" s="87">
        <f t="shared" si="35"/>
        <v>9471.4</v>
      </c>
      <c r="L684" s="87">
        <f t="shared" si="36"/>
        <v>11365.679999999998</v>
      </c>
    </row>
    <row r="685" spans="1:12" ht="15.6">
      <c r="A685" s="69">
        <v>55</v>
      </c>
      <c r="B685" s="70"/>
      <c r="C685" s="71" t="s">
        <v>1329</v>
      </c>
      <c r="D685" s="74" t="s">
        <v>1330</v>
      </c>
      <c r="E685" s="74"/>
      <c r="F685" s="84">
        <f>ROUND('[1]Прайс общий'!E685*$H$9,0)</f>
        <v>111630</v>
      </c>
      <c r="G685" s="14">
        <f t="shared" si="34"/>
        <v>133956</v>
      </c>
      <c r="K685" s="87">
        <f t="shared" si="35"/>
        <v>128374.49999999999</v>
      </c>
      <c r="L685" s="87">
        <f t="shared" si="36"/>
        <v>154049.39999999997</v>
      </c>
    </row>
    <row r="686" spans="1:12" ht="15.6">
      <c r="A686" s="69">
        <v>56</v>
      </c>
      <c r="B686" s="70"/>
      <c r="C686" s="71" t="s">
        <v>1331</v>
      </c>
      <c r="D686" s="74" t="s">
        <v>1332</v>
      </c>
      <c r="E686" s="74"/>
      <c r="F686" s="84">
        <f>ROUND('[1]Прайс общий'!E686*$H$9,0)</f>
        <v>113438</v>
      </c>
      <c r="G686" s="14">
        <f t="shared" si="34"/>
        <v>136125.6</v>
      </c>
      <c r="K686" s="87">
        <f t="shared" si="35"/>
        <v>130453.7</v>
      </c>
      <c r="L686" s="87">
        <f t="shared" si="36"/>
        <v>156544.44</v>
      </c>
    </row>
    <row r="687" spans="1:12" ht="15.6">
      <c r="A687" s="69">
        <v>57</v>
      </c>
      <c r="B687" s="70"/>
      <c r="C687" s="71" t="s">
        <v>1333</v>
      </c>
      <c r="D687" s="74" t="s">
        <v>1334</v>
      </c>
      <c r="E687" s="74"/>
      <c r="F687" s="84">
        <f>ROUND('[1]Прайс общий'!E687*$H$9,0)</f>
        <v>111630</v>
      </c>
      <c r="G687" s="14">
        <f t="shared" si="34"/>
        <v>133956</v>
      </c>
      <c r="K687" s="87">
        <f t="shared" si="35"/>
        <v>128374.49999999999</v>
      </c>
      <c r="L687" s="87">
        <f t="shared" si="36"/>
        <v>154049.39999999997</v>
      </c>
    </row>
    <row r="688" spans="1:12" ht="15.6">
      <c r="A688" s="69">
        <v>58</v>
      </c>
      <c r="B688" s="70"/>
      <c r="C688" s="71" t="s">
        <v>1335</v>
      </c>
      <c r="D688" s="74" t="s">
        <v>298</v>
      </c>
      <c r="E688" s="74"/>
      <c r="F688" s="84">
        <f>ROUND('[1]Прайс общий'!E688*$H$9,0)</f>
        <v>1212</v>
      </c>
      <c r="G688" s="14">
        <f t="shared" si="34"/>
        <v>1454.3999999999999</v>
      </c>
      <c r="K688" s="87">
        <f t="shared" si="35"/>
        <v>1393.8</v>
      </c>
      <c r="L688" s="87">
        <f t="shared" si="36"/>
        <v>1672.56</v>
      </c>
    </row>
    <row r="689" spans="1:12" ht="15.6">
      <c r="A689" s="69">
        <v>59</v>
      </c>
      <c r="B689" s="70"/>
      <c r="C689" s="71" t="s">
        <v>1336</v>
      </c>
      <c r="D689" s="74" t="s">
        <v>553</v>
      </c>
      <c r="E689" s="74"/>
      <c r="F689" s="84">
        <f>ROUND('[1]Прайс общий'!E689*$H$9,0)</f>
        <v>428</v>
      </c>
      <c r="G689" s="14">
        <f t="shared" si="34"/>
        <v>513.6</v>
      </c>
      <c r="K689" s="87">
        <f t="shared" si="35"/>
        <v>492.2</v>
      </c>
      <c r="L689" s="87">
        <f t="shared" si="36"/>
        <v>590.64</v>
      </c>
    </row>
    <row r="690" spans="1:12" ht="15.6">
      <c r="A690" s="69">
        <v>60</v>
      </c>
      <c r="B690" s="70"/>
      <c r="C690" s="71" t="s">
        <v>1337</v>
      </c>
      <c r="D690" s="74" t="s">
        <v>1311</v>
      </c>
      <c r="E690" s="74"/>
      <c r="F690" s="84">
        <f>ROUND('[1]Прайс общий'!E690*$H$9,0)</f>
        <v>8385</v>
      </c>
      <c r="G690" s="14">
        <f t="shared" si="34"/>
        <v>10062</v>
      </c>
      <c r="K690" s="87">
        <f t="shared" si="35"/>
        <v>9642.75</v>
      </c>
      <c r="L690" s="87">
        <f t="shared" si="36"/>
        <v>11571.3</v>
      </c>
    </row>
    <row r="691" spans="1:12" ht="15.6">
      <c r="A691" s="69">
        <v>61</v>
      </c>
      <c r="B691" s="70"/>
      <c r="C691" s="71" t="s">
        <v>1338</v>
      </c>
      <c r="D691" s="74" t="s">
        <v>1339</v>
      </c>
      <c r="E691" s="74"/>
      <c r="F691" s="84">
        <f>ROUND('[1]Прайс общий'!E691*$H$9,0)</f>
        <v>13333</v>
      </c>
      <c r="G691" s="14">
        <f t="shared" si="34"/>
        <v>15999.599999999999</v>
      </c>
      <c r="K691" s="87">
        <f t="shared" si="35"/>
        <v>15332.949999999999</v>
      </c>
      <c r="L691" s="87">
        <f t="shared" si="36"/>
        <v>18399.539999999997</v>
      </c>
    </row>
    <row r="692" spans="1:12" ht="15.6">
      <c r="A692" s="69">
        <v>62</v>
      </c>
      <c r="B692" s="70"/>
      <c r="C692" s="71" t="s">
        <v>1340</v>
      </c>
      <c r="D692" s="74" t="s">
        <v>407</v>
      </c>
      <c r="E692" s="74"/>
      <c r="F692" s="84">
        <f>ROUND('[1]Прайс общий'!E692*$H$9,0)</f>
        <v>1005</v>
      </c>
      <c r="G692" s="14">
        <f t="shared" si="34"/>
        <v>1206</v>
      </c>
      <c r="K692" s="87">
        <f t="shared" si="35"/>
        <v>1155.75</v>
      </c>
      <c r="L692" s="87">
        <f t="shared" si="36"/>
        <v>1386.8999999999999</v>
      </c>
    </row>
    <row r="693" spans="1:12" ht="15.6">
      <c r="A693" s="69">
        <v>63</v>
      </c>
      <c r="B693" s="70"/>
      <c r="C693" s="71" t="s">
        <v>1341</v>
      </c>
      <c r="D693" s="74" t="s">
        <v>1342</v>
      </c>
      <c r="E693" s="74"/>
      <c r="F693" s="84">
        <f>ROUND('[1]Прайс общий'!E693*$H$9,0)</f>
        <v>198</v>
      </c>
      <c r="G693" s="14">
        <f t="shared" si="34"/>
        <v>237.6</v>
      </c>
      <c r="K693" s="87">
        <f t="shared" si="35"/>
        <v>227.7</v>
      </c>
      <c r="L693" s="87">
        <f t="shared" si="36"/>
        <v>273.23999999999995</v>
      </c>
    </row>
    <row r="694" spans="1:12" ht="15.6">
      <c r="A694" s="69">
        <v>64</v>
      </c>
      <c r="B694" s="70"/>
      <c r="C694" s="71" t="s">
        <v>1343</v>
      </c>
      <c r="D694" s="74" t="s">
        <v>1344</v>
      </c>
      <c r="E694" s="74"/>
      <c r="F694" s="84">
        <f>ROUND('[1]Прайс общий'!E694*$H$9,0)</f>
        <v>614</v>
      </c>
      <c r="G694" s="14">
        <f t="shared" si="34"/>
        <v>736.8</v>
      </c>
      <c r="K694" s="87">
        <f t="shared" si="35"/>
        <v>706.09999999999991</v>
      </c>
      <c r="L694" s="87">
        <f t="shared" si="36"/>
        <v>847.31999999999982</v>
      </c>
    </row>
    <row r="695" spans="1:12" ht="15.6">
      <c r="A695" s="69">
        <v>65</v>
      </c>
      <c r="B695" s="70"/>
      <c r="C695" s="71" t="s">
        <v>1345</v>
      </c>
      <c r="D695" s="74" t="s">
        <v>1346</v>
      </c>
      <c r="E695" s="74"/>
      <c r="F695" s="84">
        <f>ROUND('[1]Прайс общий'!E695*$H$9,0)</f>
        <v>614</v>
      </c>
      <c r="G695" s="14">
        <f t="shared" ref="G695:G758" si="37">F695*$H$10</f>
        <v>736.8</v>
      </c>
      <c r="K695" s="87">
        <f t="shared" si="35"/>
        <v>706.09999999999991</v>
      </c>
      <c r="L695" s="87">
        <f t="shared" si="36"/>
        <v>847.31999999999982</v>
      </c>
    </row>
    <row r="696" spans="1:12" ht="15.6">
      <c r="A696" s="69">
        <v>66</v>
      </c>
      <c r="B696" s="70"/>
      <c r="C696" s="71" t="s">
        <v>1347</v>
      </c>
      <c r="D696" s="74" t="s">
        <v>1344</v>
      </c>
      <c r="E696" s="74"/>
      <c r="F696" s="84">
        <f>ROUND('[1]Прайс общий'!E696*$H$9,0)</f>
        <v>675</v>
      </c>
      <c r="G696" s="14">
        <f t="shared" si="37"/>
        <v>810</v>
      </c>
      <c r="K696" s="87">
        <f t="shared" si="35"/>
        <v>776.24999999999989</v>
      </c>
      <c r="L696" s="87">
        <f t="shared" si="36"/>
        <v>931.49999999999977</v>
      </c>
    </row>
    <row r="697" spans="1:12" ht="15.6">
      <c r="A697" s="69">
        <v>67</v>
      </c>
      <c r="B697" s="70"/>
      <c r="C697" s="71" t="s">
        <v>1348</v>
      </c>
      <c r="D697" s="74" t="s">
        <v>1344</v>
      </c>
      <c r="E697" s="74"/>
      <c r="F697" s="84">
        <f>ROUND('[1]Прайс общий'!E697*$H$9,0)</f>
        <v>1013</v>
      </c>
      <c r="G697" s="14">
        <f t="shared" si="37"/>
        <v>1215.5999999999999</v>
      </c>
      <c r="K697" s="87">
        <f t="shared" si="35"/>
        <v>1164.9499999999998</v>
      </c>
      <c r="L697" s="87">
        <f t="shared" si="36"/>
        <v>1397.9399999999998</v>
      </c>
    </row>
    <row r="698" spans="1:12" s="21" customFormat="1" ht="15.6">
      <c r="A698" s="69">
        <v>68</v>
      </c>
      <c r="B698" s="75"/>
      <c r="C698" s="20" t="s">
        <v>1349</v>
      </c>
      <c r="D698" s="20" t="s">
        <v>1350</v>
      </c>
      <c r="E698" s="20"/>
      <c r="F698" s="84">
        <f>ROUND('[1]Прайс общий'!E698*$H$9,0)</f>
        <v>518</v>
      </c>
      <c r="G698" s="14">
        <f t="shared" si="37"/>
        <v>621.6</v>
      </c>
      <c r="K698" s="87">
        <f t="shared" si="35"/>
        <v>595.69999999999993</v>
      </c>
      <c r="L698" s="87">
        <f t="shared" si="36"/>
        <v>714.83999999999992</v>
      </c>
    </row>
    <row r="699" spans="1:12" s="21" customFormat="1" ht="15.6">
      <c r="A699" s="69">
        <v>69</v>
      </c>
      <c r="B699" s="75"/>
      <c r="C699" s="20" t="s">
        <v>1351</v>
      </c>
      <c r="D699" s="20" t="s">
        <v>1350</v>
      </c>
      <c r="E699" s="20"/>
      <c r="F699" s="84">
        <f>ROUND('[1]Прайс общий'!E699*$H$9,0)</f>
        <v>532</v>
      </c>
      <c r="G699" s="14">
        <f t="shared" si="37"/>
        <v>638.4</v>
      </c>
      <c r="K699" s="87">
        <f t="shared" si="35"/>
        <v>611.79999999999995</v>
      </c>
      <c r="L699" s="87">
        <f t="shared" si="36"/>
        <v>734.16</v>
      </c>
    </row>
    <row r="700" spans="1:12" s="21" customFormat="1" ht="15.6">
      <c r="A700" s="69">
        <v>70</v>
      </c>
      <c r="B700" s="75"/>
      <c r="C700" s="20" t="s">
        <v>1352</v>
      </c>
      <c r="D700" s="20" t="s">
        <v>1350</v>
      </c>
      <c r="E700" s="20"/>
      <c r="F700" s="84">
        <f>ROUND('[1]Прайс общий'!E700*$H$9,0)</f>
        <v>504</v>
      </c>
      <c r="G700" s="14">
        <f t="shared" si="37"/>
        <v>604.79999999999995</v>
      </c>
      <c r="K700" s="87">
        <f t="shared" si="35"/>
        <v>579.59999999999991</v>
      </c>
      <c r="L700" s="87">
        <f t="shared" si="36"/>
        <v>695.51999999999987</v>
      </c>
    </row>
    <row r="701" spans="1:12" s="21" customFormat="1" ht="15.6">
      <c r="A701" s="69">
        <v>71</v>
      </c>
      <c r="B701" s="75"/>
      <c r="C701" s="20" t="s">
        <v>1353</v>
      </c>
      <c r="D701" s="20" t="s">
        <v>1350</v>
      </c>
      <c r="E701" s="20"/>
      <c r="F701" s="84">
        <f>ROUND('[1]Прайс общий'!E701*$H$9,0)</f>
        <v>523</v>
      </c>
      <c r="G701" s="14">
        <f t="shared" si="37"/>
        <v>627.6</v>
      </c>
      <c r="K701" s="87">
        <f t="shared" si="35"/>
        <v>601.44999999999993</v>
      </c>
      <c r="L701" s="87">
        <f t="shared" si="36"/>
        <v>721.7399999999999</v>
      </c>
    </row>
    <row r="702" spans="1:12" s="21" customFormat="1" ht="15.6">
      <c r="A702" s="69">
        <v>72</v>
      </c>
      <c r="B702" s="75"/>
      <c r="C702" s="20" t="s">
        <v>1354</v>
      </c>
      <c r="D702" s="20" t="s">
        <v>1350</v>
      </c>
      <c r="E702" s="20"/>
      <c r="F702" s="84">
        <f>ROUND('[1]Прайс общий'!E702*$H$9,0)</f>
        <v>482</v>
      </c>
      <c r="G702" s="14">
        <f t="shared" si="37"/>
        <v>578.4</v>
      </c>
      <c r="K702" s="87">
        <f t="shared" si="35"/>
        <v>554.29999999999995</v>
      </c>
      <c r="L702" s="87">
        <f t="shared" si="36"/>
        <v>665.16</v>
      </c>
    </row>
    <row r="703" spans="1:12" s="21" customFormat="1" ht="15.6">
      <c r="A703" s="69">
        <v>73</v>
      </c>
      <c r="B703" s="75"/>
      <c r="C703" s="20" t="s">
        <v>1355</v>
      </c>
      <c r="D703" s="20" t="s">
        <v>1350</v>
      </c>
      <c r="E703" s="20"/>
      <c r="F703" s="84">
        <f>ROUND('[1]Прайс общий'!E703*$H$9,0)</f>
        <v>482</v>
      </c>
      <c r="G703" s="14">
        <f t="shared" si="37"/>
        <v>578.4</v>
      </c>
      <c r="K703" s="87">
        <f t="shared" si="35"/>
        <v>554.29999999999995</v>
      </c>
      <c r="L703" s="87">
        <f t="shared" si="36"/>
        <v>665.16</v>
      </c>
    </row>
    <row r="704" spans="1:12" s="21" customFormat="1" ht="15.6">
      <c r="A704" s="69">
        <v>74</v>
      </c>
      <c r="B704" s="75"/>
      <c r="C704" s="20" t="s">
        <v>1356</v>
      </c>
      <c r="D704" s="20" t="s">
        <v>1350</v>
      </c>
      <c r="E704" s="20"/>
      <c r="F704" s="84">
        <f>ROUND('[1]Прайс общий'!E704*$H$9,0)</f>
        <v>505</v>
      </c>
      <c r="G704" s="14">
        <f t="shared" si="37"/>
        <v>606</v>
      </c>
      <c r="K704" s="87">
        <f t="shared" si="35"/>
        <v>580.75</v>
      </c>
      <c r="L704" s="87">
        <f t="shared" si="36"/>
        <v>696.9</v>
      </c>
    </row>
    <row r="705" spans="1:12" s="21" customFormat="1" ht="15.6">
      <c r="A705" s="69">
        <v>75</v>
      </c>
      <c r="B705" s="75"/>
      <c r="C705" s="20" t="s">
        <v>1357</v>
      </c>
      <c r="D705" s="20" t="s">
        <v>1350</v>
      </c>
      <c r="E705" s="20"/>
      <c r="F705" s="84">
        <f>ROUND('[1]Прайс общий'!E705*$H$9,0)</f>
        <v>505</v>
      </c>
      <c r="G705" s="14">
        <f t="shared" si="37"/>
        <v>606</v>
      </c>
      <c r="K705" s="87">
        <f t="shared" si="35"/>
        <v>580.75</v>
      </c>
      <c r="L705" s="87">
        <f t="shared" si="36"/>
        <v>696.9</v>
      </c>
    </row>
    <row r="706" spans="1:12" s="21" customFormat="1" ht="15.6">
      <c r="A706" s="69">
        <v>76</v>
      </c>
      <c r="B706" s="75"/>
      <c r="C706" s="20" t="s">
        <v>1358</v>
      </c>
      <c r="D706" s="20" t="s">
        <v>1350</v>
      </c>
      <c r="E706" s="20"/>
      <c r="F706" s="84">
        <f>ROUND('[1]Прайс общий'!E706*$H$9,0)</f>
        <v>529</v>
      </c>
      <c r="G706" s="14">
        <f t="shared" si="37"/>
        <v>634.79999999999995</v>
      </c>
      <c r="K706" s="87">
        <f t="shared" si="35"/>
        <v>608.34999999999991</v>
      </c>
      <c r="L706" s="87">
        <f t="shared" si="36"/>
        <v>730.01999999999987</v>
      </c>
    </row>
    <row r="707" spans="1:12" s="21" customFormat="1" ht="15.6">
      <c r="A707" s="69">
        <v>77</v>
      </c>
      <c r="B707" s="75"/>
      <c r="C707" s="20" t="s">
        <v>1359</v>
      </c>
      <c r="D707" s="20" t="s">
        <v>1350</v>
      </c>
      <c r="E707" s="20"/>
      <c r="F707" s="84">
        <f>ROUND('[1]Прайс общий'!E707*$H$9,0)</f>
        <v>478</v>
      </c>
      <c r="G707" s="14">
        <f t="shared" si="37"/>
        <v>573.6</v>
      </c>
      <c r="K707" s="87">
        <f t="shared" si="35"/>
        <v>549.69999999999993</v>
      </c>
      <c r="L707" s="87">
        <f t="shared" si="36"/>
        <v>659.63999999999987</v>
      </c>
    </row>
    <row r="708" spans="1:12" s="21" customFormat="1" ht="15.6">
      <c r="A708" s="69">
        <v>78</v>
      </c>
      <c r="B708" s="75"/>
      <c r="C708" s="20" t="s">
        <v>1360</v>
      </c>
      <c r="D708" s="20" t="s">
        <v>1350</v>
      </c>
      <c r="E708" s="20"/>
      <c r="F708" s="84">
        <f>ROUND('[1]Прайс общий'!E708*$H$9,0)</f>
        <v>519</v>
      </c>
      <c r="G708" s="14">
        <f t="shared" si="37"/>
        <v>622.79999999999995</v>
      </c>
      <c r="K708" s="87">
        <f t="shared" si="35"/>
        <v>596.84999999999991</v>
      </c>
      <c r="L708" s="87">
        <f t="shared" si="36"/>
        <v>716.21999999999991</v>
      </c>
    </row>
    <row r="709" spans="1:12" ht="15.6">
      <c r="A709" s="69">
        <v>79</v>
      </c>
      <c r="B709" s="70"/>
      <c r="C709" s="20" t="s">
        <v>1361</v>
      </c>
      <c r="D709" s="73" t="s">
        <v>1362</v>
      </c>
      <c r="E709" s="73"/>
      <c r="F709" s="84">
        <f>ROUND('[1]Прайс общий'!E709*$H$9,0)</f>
        <v>86234</v>
      </c>
      <c r="G709" s="14">
        <f t="shared" si="37"/>
        <v>103480.8</v>
      </c>
      <c r="K709" s="87">
        <f t="shared" si="35"/>
        <v>99169.099999999991</v>
      </c>
      <c r="L709" s="87">
        <f t="shared" si="36"/>
        <v>119002.91999999998</v>
      </c>
    </row>
    <row r="710" spans="1:12" ht="15.6">
      <c r="A710" s="69">
        <v>80</v>
      </c>
      <c r="B710" s="70"/>
      <c r="C710" s="71" t="s">
        <v>1363</v>
      </c>
      <c r="D710" s="72" t="s">
        <v>61</v>
      </c>
      <c r="E710" s="72"/>
      <c r="F710" s="84">
        <f>ROUND('[1]Прайс общий'!E710*$H$9,0)</f>
        <v>189</v>
      </c>
      <c r="G710" s="14">
        <f t="shared" si="37"/>
        <v>226.79999999999998</v>
      </c>
      <c r="K710" s="87">
        <f t="shared" si="35"/>
        <v>217.35</v>
      </c>
      <c r="L710" s="87">
        <f t="shared" si="36"/>
        <v>260.82</v>
      </c>
    </row>
    <row r="711" spans="1:12" ht="15.6">
      <c r="A711" s="69">
        <v>81</v>
      </c>
      <c r="B711" s="70"/>
      <c r="C711" s="71" t="s">
        <v>1364</v>
      </c>
      <c r="D711" s="72" t="s">
        <v>276</v>
      </c>
      <c r="E711" s="72"/>
      <c r="F711" s="84">
        <f>ROUND('[1]Прайс общий'!E711*$H$9,0)</f>
        <v>1154</v>
      </c>
      <c r="G711" s="14">
        <f t="shared" si="37"/>
        <v>1384.8</v>
      </c>
      <c r="K711" s="87">
        <f t="shared" si="35"/>
        <v>1327.1</v>
      </c>
      <c r="L711" s="87">
        <f t="shared" si="36"/>
        <v>1592.5199999999998</v>
      </c>
    </row>
    <row r="712" spans="1:12" ht="15.6">
      <c r="A712" s="69">
        <v>82</v>
      </c>
      <c r="B712" s="70"/>
      <c r="C712" s="71" t="s">
        <v>1365</v>
      </c>
      <c r="D712" s="72" t="s">
        <v>475</v>
      </c>
      <c r="E712" s="72"/>
      <c r="F712" s="84">
        <f>ROUND('[1]Прайс общий'!E712*$H$9,0)</f>
        <v>2642</v>
      </c>
      <c r="G712" s="14">
        <f t="shared" si="37"/>
        <v>3170.4</v>
      </c>
      <c r="K712" s="87">
        <f t="shared" si="35"/>
        <v>3038.2999999999997</v>
      </c>
      <c r="L712" s="87">
        <f t="shared" si="36"/>
        <v>3645.9599999999996</v>
      </c>
    </row>
    <row r="713" spans="1:12" ht="15.6">
      <c r="A713" s="69">
        <v>83</v>
      </c>
      <c r="B713" s="70"/>
      <c r="C713" s="71" t="s">
        <v>1366</v>
      </c>
      <c r="D713" s="72" t="s">
        <v>198</v>
      </c>
      <c r="E713" s="72"/>
      <c r="F713" s="84">
        <f>ROUND('[1]Прайс общий'!E713*$H$9,0)</f>
        <v>198</v>
      </c>
      <c r="G713" s="14">
        <f t="shared" si="37"/>
        <v>237.6</v>
      </c>
      <c r="K713" s="87">
        <f t="shared" si="35"/>
        <v>227.7</v>
      </c>
      <c r="L713" s="87">
        <f t="shared" si="36"/>
        <v>273.23999999999995</v>
      </c>
    </row>
    <row r="714" spans="1:12" ht="15.6">
      <c r="A714" s="69">
        <v>84</v>
      </c>
      <c r="B714" s="70"/>
      <c r="C714" s="71" t="s">
        <v>1367</v>
      </c>
      <c r="D714" s="74" t="s">
        <v>1368</v>
      </c>
      <c r="E714" s="74"/>
      <c r="F714" s="84">
        <f>ROUND('[1]Прайс общий'!E714*$H$9,0)</f>
        <v>1531</v>
      </c>
      <c r="G714" s="14">
        <f t="shared" si="37"/>
        <v>1837.2</v>
      </c>
      <c r="K714" s="87">
        <f t="shared" si="35"/>
        <v>1760.6499999999999</v>
      </c>
      <c r="L714" s="87">
        <f t="shared" si="36"/>
        <v>2112.7799999999997</v>
      </c>
    </row>
    <row r="715" spans="1:12" ht="15.6">
      <c r="A715" s="69">
        <v>85</v>
      </c>
      <c r="B715" s="70"/>
      <c r="C715" s="71" t="s">
        <v>1369</v>
      </c>
      <c r="D715" s="74" t="s">
        <v>475</v>
      </c>
      <c r="E715" s="74"/>
      <c r="F715" s="84">
        <f>ROUND('[1]Прайс общий'!E715*$H$9,0)</f>
        <v>10512</v>
      </c>
      <c r="G715" s="14">
        <f t="shared" si="37"/>
        <v>12614.4</v>
      </c>
      <c r="K715" s="87">
        <f t="shared" si="35"/>
        <v>12088.8</v>
      </c>
      <c r="L715" s="87">
        <f t="shared" si="36"/>
        <v>14506.56</v>
      </c>
    </row>
    <row r="716" spans="1:12" ht="15.6">
      <c r="A716" s="69">
        <v>86</v>
      </c>
      <c r="B716" s="70"/>
      <c r="C716" s="71" t="s">
        <v>1370</v>
      </c>
      <c r="D716" s="74" t="s">
        <v>1371</v>
      </c>
      <c r="E716" s="74"/>
      <c r="F716" s="84">
        <f>ROUND('[1]Прайс общий'!E716*$H$9,0)</f>
        <v>12704</v>
      </c>
      <c r="G716" s="14">
        <f t="shared" si="37"/>
        <v>15244.8</v>
      </c>
      <c r="K716" s="87">
        <f t="shared" si="35"/>
        <v>14609.599999999999</v>
      </c>
      <c r="L716" s="87">
        <f t="shared" si="36"/>
        <v>17531.519999999997</v>
      </c>
    </row>
    <row r="717" spans="1:12" ht="15.6">
      <c r="A717" s="69">
        <v>87</v>
      </c>
      <c r="B717" s="70"/>
      <c r="C717" s="71" t="s">
        <v>1372</v>
      </c>
      <c r="D717" s="74" t="s">
        <v>1373</v>
      </c>
      <c r="E717" s="74"/>
      <c r="F717" s="84">
        <f>ROUND('[1]Прайс общий'!E717*$H$9,0)</f>
        <v>8135</v>
      </c>
      <c r="G717" s="14">
        <f t="shared" si="37"/>
        <v>9762</v>
      </c>
      <c r="K717" s="87">
        <f t="shared" ref="K717:K780" si="38">F717*1.15</f>
        <v>9355.25</v>
      </c>
      <c r="L717" s="87">
        <f t="shared" si="36"/>
        <v>11226.3</v>
      </c>
    </row>
    <row r="718" spans="1:12" ht="15.6">
      <c r="A718" s="69">
        <v>88</v>
      </c>
      <c r="B718" s="70"/>
      <c r="C718" s="71" t="s">
        <v>1374</v>
      </c>
      <c r="D718" s="74" t="s">
        <v>1375</v>
      </c>
      <c r="E718" s="74"/>
      <c r="F718" s="84">
        <f>ROUND('[1]Прайс общий'!E718*$H$9,0)</f>
        <v>1609</v>
      </c>
      <c r="G718" s="14">
        <f t="shared" si="37"/>
        <v>1930.8</v>
      </c>
      <c r="K718" s="87">
        <f t="shared" si="38"/>
        <v>1850.35</v>
      </c>
      <c r="L718" s="87">
        <f t="shared" ref="L718:L781" si="39">K718*1.2</f>
        <v>2220.4199999999996</v>
      </c>
    </row>
    <row r="719" spans="1:12" ht="15.6">
      <c r="A719" s="69">
        <v>89</v>
      </c>
      <c r="B719" s="70"/>
      <c r="C719" s="71" t="s">
        <v>1376</v>
      </c>
      <c r="D719" s="74" t="s">
        <v>1375</v>
      </c>
      <c r="E719" s="74"/>
      <c r="F719" s="84">
        <f>ROUND('[1]Прайс общий'!E719*$H$9,0)</f>
        <v>934</v>
      </c>
      <c r="G719" s="14">
        <f t="shared" si="37"/>
        <v>1120.8</v>
      </c>
      <c r="K719" s="87">
        <f t="shared" si="38"/>
        <v>1074.0999999999999</v>
      </c>
      <c r="L719" s="87">
        <f t="shared" si="39"/>
        <v>1288.9199999999998</v>
      </c>
    </row>
    <row r="720" spans="1:12" ht="15.6">
      <c r="A720" s="69">
        <v>90</v>
      </c>
      <c r="B720" s="70"/>
      <c r="C720" s="71" t="s">
        <v>1377</v>
      </c>
      <c r="D720" s="74" t="s">
        <v>298</v>
      </c>
      <c r="E720" s="74"/>
      <c r="F720" s="84">
        <f>ROUND('[1]Прайс общий'!E720*$H$9,0)</f>
        <v>219</v>
      </c>
      <c r="G720" s="14">
        <f t="shared" si="37"/>
        <v>262.8</v>
      </c>
      <c r="K720" s="87">
        <f t="shared" si="38"/>
        <v>251.85</v>
      </c>
      <c r="L720" s="87">
        <f t="shared" si="39"/>
        <v>302.21999999999997</v>
      </c>
    </row>
    <row r="721" spans="1:12" ht="15.6">
      <c r="A721" s="69">
        <v>91</v>
      </c>
      <c r="B721" s="70"/>
      <c r="C721" s="71" t="s">
        <v>1378</v>
      </c>
      <c r="D721" s="74" t="s">
        <v>298</v>
      </c>
      <c r="E721" s="74"/>
      <c r="F721" s="84">
        <f>ROUND('[1]Прайс общий'!E721*$H$9,0)</f>
        <v>219</v>
      </c>
      <c r="G721" s="14">
        <f t="shared" si="37"/>
        <v>262.8</v>
      </c>
      <c r="K721" s="87">
        <f t="shared" si="38"/>
        <v>251.85</v>
      </c>
      <c r="L721" s="87">
        <f t="shared" si="39"/>
        <v>302.21999999999997</v>
      </c>
    </row>
    <row r="722" spans="1:12" ht="15.6">
      <c r="A722" s="69">
        <v>92</v>
      </c>
      <c r="B722" s="70"/>
      <c r="C722" s="71" t="s">
        <v>1379</v>
      </c>
      <c r="D722" s="74" t="s">
        <v>1375</v>
      </c>
      <c r="E722" s="74"/>
      <c r="F722" s="84">
        <f>ROUND('[1]Прайс общий'!E722*$H$9,0)</f>
        <v>665</v>
      </c>
      <c r="G722" s="14">
        <f t="shared" si="37"/>
        <v>798</v>
      </c>
      <c r="K722" s="87">
        <f t="shared" si="38"/>
        <v>764.74999999999989</v>
      </c>
      <c r="L722" s="87">
        <f t="shared" si="39"/>
        <v>917.69999999999982</v>
      </c>
    </row>
    <row r="723" spans="1:12" ht="15.6">
      <c r="A723" s="69">
        <v>93</v>
      </c>
      <c r="B723" s="70"/>
      <c r="C723" s="71" t="s">
        <v>1380</v>
      </c>
      <c r="D723" s="74" t="s">
        <v>1375</v>
      </c>
      <c r="E723" s="74"/>
      <c r="F723" s="84">
        <f>ROUND('[1]Прайс общий'!E723*$H$9,0)</f>
        <v>4084</v>
      </c>
      <c r="G723" s="14">
        <f t="shared" si="37"/>
        <v>4900.8</v>
      </c>
      <c r="K723" s="87">
        <f t="shared" si="38"/>
        <v>4696.5999999999995</v>
      </c>
      <c r="L723" s="87">
        <f t="shared" si="39"/>
        <v>5635.9199999999992</v>
      </c>
    </row>
    <row r="724" spans="1:12" ht="15.6">
      <c r="A724" s="69">
        <v>94</v>
      </c>
      <c r="B724" s="70"/>
      <c r="C724" s="71" t="s">
        <v>1381</v>
      </c>
      <c r="D724" s="74" t="s">
        <v>1375</v>
      </c>
      <c r="E724" s="74"/>
      <c r="F724" s="84">
        <f>ROUND('[1]Прайс общий'!E724*$H$9,0)</f>
        <v>3209</v>
      </c>
      <c r="G724" s="14">
        <f t="shared" si="37"/>
        <v>3850.7999999999997</v>
      </c>
      <c r="K724" s="87">
        <f t="shared" si="38"/>
        <v>3690.35</v>
      </c>
      <c r="L724" s="87">
        <f t="shared" si="39"/>
        <v>4428.42</v>
      </c>
    </row>
    <row r="725" spans="1:12" ht="15.6">
      <c r="A725" s="69">
        <v>95</v>
      </c>
      <c r="B725" s="70"/>
      <c r="C725" s="71" t="s">
        <v>1382</v>
      </c>
      <c r="D725" s="74" t="s">
        <v>1383</v>
      </c>
      <c r="E725" s="74"/>
      <c r="F725" s="84">
        <f>ROUND('[1]Прайс общий'!E725*$H$9,0)</f>
        <v>277119</v>
      </c>
      <c r="G725" s="14">
        <f t="shared" si="37"/>
        <v>332542.8</v>
      </c>
      <c r="K725" s="87">
        <f t="shared" si="38"/>
        <v>318686.84999999998</v>
      </c>
      <c r="L725" s="87">
        <f t="shared" si="39"/>
        <v>382424.22</v>
      </c>
    </row>
    <row r="726" spans="1:12" ht="15.6">
      <c r="A726" s="69">
        <v>96</v>
      </c>
      <c r="B726" s="70"/>
      <c r="C726" s="71" t="s">
        <v>1384</v>
      </c>
      <c r="D726" s="74" t="s">
        <v>1385</v>
      </c>
      <c r="E726" s="74"/>
      <c r="F726" s="84">
        <f>ROUND('[1]Прайс общий'!E726*$H$9,0)</f>
        <v>8773</v>
      </c>
      <c r="G726" s="14">
        <f t="shared" si="37"/>
        <v>10527.6</v>
      </c>
      <c r="K726" s="87">
        <f t="shared" si="38"/>
        <v>10088.949999999999</v>
      </c>
      <c r="L726" s="87">
        <f t="shared" si="39"/>
        <v>12106.739999999998</v>
      </c>
    </row>
    <row r="727" spans="1:12" ht="15.6">
      <c r="A727" s="69">
        <v>97</v>
      </c>
      <c r="B727" s="70"/>
      <c r="C727" s="71" t="s">
        <v>1386</v>
      </c>
      <c r="D727" s="74" t="s">
        <v>61</v>
      </c>
      <c r="E727" s="74"/>
      <c r="F727" s="84">
        <f>ROUND('[1]Прайс общий'!E727*$H$9,0)</f>
        <v>3438</v>
      </c>
      <c r="G727" s="14">
        <f t="shared" si="37"/>
        <v>4125.5999999999995</v>
      </c>
      <c r="K727" s="87">
        <f t="shared" si="38"/>
        <v>3953.7</v>
      </c>
      <c r="L727" s="87">
        <f t="shared" si="39"/>
        <v>4744.4399999999996</v>
      </c>
    </row>
    <row r="728" spans="1:12" ht="15.6">
      <c r="A728" s="69">
        <v>98</v>
      </c>
      <c r="B728" s="70"/>
      <c r="C728" s="71" t="s">
        <v>1387</v>
      </c>
      <c r="D728" s="74" t="s">
        <v>623</v>
      </c>
      <c r="E728" s="74"/>
      <c r="F728" s="84">
        <f>ROUND('[1]Прайс общий'!E728*$H$9,0)</f>
        <v>4084</v>
      </c>
      <c r="G728" s="14">
        <f t="shared" si="37"/>
        <v>4900.8</v>
      </c>
      <c r="K728" s="87">
        <f t="shared" si="38"/>
        <v>4696.5999999999995</v>
      </c>
      <c r="L728" s="87">
        <f t="shared" si="39"/>
        <v>5635.9199999999992</v>
      </c>
    </row>
    <row r="729" spans="1:12" ht="15.6">
      <c r="A729" s="69">
        <v>99</v>
      </c>
      <c r="B729" s="70"/>
      <c r="C729" s="71" t="s">
        <v>1388</v>
      </c>
      <c r="D729" s="74" t="s">
        <v>61</v>
      </c>
      <c r="E729" s="74"/>
      <c r="F729" s="84">
        <f>ROUND('[1]Прайс общий'!E729*$H$9,0)</f>
        <v>4490</v>
      </c>
      <c r="G729" s="14">
        <f t="shared" si="37"/>
        <v>5388</v>
      </c>
      <c r="K729" s="87">
        <f t="shared" si="38"/>
        <v>5163.5</v>
      </c>
      <c r="L729" s="87">
        <f t="shared" si="39"/>
        <v>6196.2</v>
      </c>
    </row>
    <row r="730" spans="1:12" ht="15.6">
      <c r="A730" s="69">
        <v>100</v>
      </c>
      <c r="B730" s="70"/>
      <c r="C730" s="71" t="s">
        <v>1389</v>
      </c>
      <c r="D730" s="74" t="s">
        <v>1390</v>
      </c>
      <c r="E730" s="74"/>
      <c r="F730" s="84">
        <f>ROUND('[1]Прайс общий'!E730*$H$9,0)</f>
        <v>7681</v>
      </c>
      <c r="G730" s="14">
        <f t="shared" si="37"/>
        <v>9217.1999999999989</v>
      </c>
      <c r="K730" s="87">
        <f t="shared" si="38"/>
        <v>8833.15</v>
      </c>
      <c r="L730" s="87">
        <f t="shared" si="39"/>
        <v>10599.779999999999</v>
      </c>
    </row>
    <row r="731" spans="1:12" ht="15.6">
      <c r="A731" s="69">
        <v>101</v>
      </c>
      <c r="B731" s="70"/>
      <c r="C731" s="71" t="s">
        <v>1391</v>
      </c>
      <c r="D731" s="74" t="s">
        <v>27</v>
      </c>
      <c r="E731" s="74"/>
      <c r="F731" s="84">
        <f>ROUND('[1]Прайс общий'!E731*$H$9,0)</f>
        <v>5981</v>
      </c>
      <c r="G731" s="14">
        <f t="shared" si="37"/>
        <v>7177.2</v>
      </c>
      <c r="K731" s="87">
        <f t="shared" si="38"/>
        <v>6878.15</v>
      </c>
      <c r="L731" s="87">
        <f t="shared" si="39"/>
        <v>8253.7799999999988</v>
      </c>
    </row>
    <row r="732" spans="1:12" ht="15.6">
      <c r="A732" s="69">
        <v>102</v>
      </c>
      <c r="B732" s="70"/>
      <c r="C732" s="71" t="s">
        <v>1392</v>
      </c>
      <c r="D732" s="74" t="s">
        <v>27</v>
      </c>
      <c r="E732" s="74"/>
      <c r="F732" s="84">
        <f>ROUND('[1]Прайс общий'!E732*$H$9,0)</f>
        <v>6209</v>
      </c>
      <c r="G732" s="14">
        <f t="shared" si="37"/>
        <v>7450.7999999999993</v>
      </c>
      <c r="K732" s="87">
        <f t="shared" si="38"/>
        <v>7140.3499999999995</v>
      </c>
      <c r="L732" s="87">
        <f t="shared" si="39"/>
        <v>8568.4199999999983</v>
      </c>
    </row>
    <row r="733" spans="1:12" ht="15.6">
      <c r="A733" s="69">
        <v>103</v>
      </c>
      <c r="B733" s="70"/>
      <c r="C733" s="71" t="s">
        <v>1393</v>
      </c>
      <c r="D733" s="74" t="s">
        <v>1394</v>
      </c>
      <c r="E733" s="74"/>
      <c r="F733" s="84">
        <f>ROUND('[1]Прайс общий'!E733*$H$9,0)</f>
        <v>11821</v>
      </c>
      <c r="G733" s="14">
        <f t="shared" si="37"/>
        <v>14185.199999999999</v>
      </c>
      <c r="K733" s="87">
        <f t="shared" si="38"/>
        <v>13594.15</v>
      </c>
      <c r="L733" s="87">
        <f t="shared" si="39"/>
        <v>16312.98</v>
      </c>
    </row>
    <row r="734" spans="1:12" ht="15.6">
      <c r="A734" s="69">
        <v>104</v>
      </c>
      <c r="B734" s="70"/>
      <c r="C734" s="71" t="s">
        <v>1395</v>
      </c>
      <c r="D734" s="74" t="s">
        <v>556</v>
      </c>
      <c r="E734" s="74"/>
      <c r="F734" s="84">
        <f>ROUND('[1]Прайс общий'!E734*$H$9,0)</f>
        <v>7253</v>
      </c>
      <c r="G734" s="14">
        <f t="shared" si="37"/>
        <v>8703.6</v>
      </c>
      <c r="K734" s="87">
        <f t="shared" si="38"/>
        <v>8340.9499999999989</v>
      </c>
      <c r="L734" s="87">
        <f t="shared" si="39"/>
        <v>10009.139999999998</v>
      </c>
    </row>
    <row r="735" spans="1:12" s="21" customFormat="1" ht="15.6">
      <c r="A735" s="69">
        <v>105</v>
      </c>
      <c r="B735" s="20"/>
      <c r="C735" s="20" t="s">
        <v>1396</v>
      </c>
      <c r="D735" s="20" t="s">
        <v>21</v>
      </c>
      <c r="E735" s="20"/>
      <c r="F735" s="84">
        <f>ROUND('[1]Прайс общий'!E735*$H$9,0)</f>
        <v>5992</v>
      </c>
      <c r="G735" s="14">
        <f t="shared" si="37"/>
        <v>7190.4</v>
      </c>
      <c r="K735" s="87">
        <f t="shared" si="38"/>
        <v>6890.7999999999993</v>
      </c>
      <c r="L735" s="87">
        <f t="shared" si="39"/>
        <v>8268.9599999999991</v>
      </c>
    </row>
    <row r="736" spans="1:12" ht="15.6">
      <c r="A736" s="69">
        <v>106</v>
      </c>
      <c r="B736" s="70"/>
      <c r="C736" s="71" t="s">
        <v>1397</v>
      </c>
      <c r="D736" s="74" t="s">
        <v>276</v>
      </c>
      <c r="E736" s="74"/>
      <c r="F736" s="84">
        <f>ROUND('[1]Прайс общий'!E736*$H$9,0)</f>
        <v>4213</v>
      </c>
      <c r="G736" s="14">
        <f t="shared" si="37"/>
        <v>5055.5999999999995</v>
      </c>
      <c r="K736" s="87">
        <f t="shared" si="38"/>
        <v>4844.95</v>
      </c>
      <c r="L736" s="87">
        <f t="shared" si="39"/>
        <v>5813.94</v>
      </c>
    </row>
    <row r="737" spans="1:12" ht="15.6">
      <c r="A737" s="69">
        <v>107</v>
      </c>
      <c r="B737" s="70"/>
      <c r="C737" s="71" t="s">
        <v>1398</v>
      </c>
      <c r="D737" s="74" t="s">
        <v>201</v>
      </c>
      <c r="E737" s="74"/>
      <c r="F737" s="84">
        <f>ROUND('[1]Прайс общий'!E737*$H$9,0)</f>
        <v>428</v>
      </c>
      <c r="G737" s="14">
        <f t="shared" si="37"/>
        <v>513.6</v>
      </c>
      <c r="K737" s="87">
        <f t="shared" si="38"/>
        <v>492.2</v>
      </c>
      <c r="L737" s="87">
        <f t="shared" si="39"/>
        <v>590.64</v>
      </c>
    </row>
    <row r="738" spans="1:12" ht="15.6">
      <c r="A738" s="69">
        <v>108</v>
      </c>
      <c r="B738" s="70"/>
      <c r="C738" s="71" t="s">
        <v>1399</v>
      </c>
      <c r="D738" s="74" t="s">
        <v>803</v>
      </c>
      <c r="E738" s="74"/>
      <c r="F738" s="84">
        <f>ROUND('[1]Прайс общий'!E738*$H$9,0)</f>
        <v>139</v>
      </c>
      <c r="G738" s="14">
        <f t="shared" si="37"/>
        <v>166.79999999999998</v>
      </c>
      <c r="K738" s="87">
        <f t="shared" si="38"/>
        <v>159.85</v>
      </c>
      <c r="L738" s="87">
        <f t="shared" si="39"/>
        <v>191.82</v>
      </c>
    </row>
    <row r="739" spans="1:12" ht="15.6">
      <c r="A739" s="69">
        <v>109</v>
      </c>
      <c r="B739" s="70"/>
      <c r="C739" s="71" t="s">
        <v>1400</v>
      </c>
      <c r="D739" s="74" t="s">
        <v>198</v>
      </c>
      <c r="E739" s="74"/>
      <c r="F739" s="84">
        <f>ROUND('[1]Прайс общий'!E739*$H$9,0)</f>
        <v>398</v>
      </c>
      <c r="G739" s="14">
        <f t="shared" si="37"/>
        <v>477.59999999999997</v>
      </c>
      <c r="K739" s="87">
        <f t="shared" si="38"/>
        <v>457.7</v>
      </c>
      <c r="L739" s="87">
        <f t="shared" si="39"/>
        <v>549.24</v>
      </c>
    </row>
    <row r="740" spans="1:12" ht="15.6">
      <c r="A740" s="69">
        <v>110</v>
      </c>
      <c r="B740" s="70"/>
      <c r="C740" s="71" t="s">
        <v>1401</v>
      </c>
      <c r="D740" s="74" t="s">
        <v>407</v>
      </c>
      <c r="E740" s="74"/>
      <c r="F740" s="84">
        <f>ROUND('[1]Прайс общий'!E740*$H$9,0)</f>
        <v>17168</v>
      </c>
      <c r="G740" s="14">
        <f t="shared" si="37"/>
        <v>20601.599999999999</v>
      </c>
      <c r="K740" s="87">
        <f t="shared" si="38"/>
        <v>19743.199999999997</v>
      </c>
      <c r="L740" s="87">
        <f t="shared" si="39"/>
        <v>23691.839999999997</v>
      </c>
    </row>
    <row r="741" spans="1:12" ht="15.6">
      <c r="A741" s="69">
        <v>111</v>
      </c>
      <c r="B741" s="70"/>
      <c r="C741" s="71" t="s">
        <v>1402</v>
      </c>
      <c r="D741" s="74" t="s">
        <v>61</v>
      </c>
      <c r="E741" s="74"/>
      <c r="F741" s="84">
        <f>ROUND('[1]Прайс общий'!E741*$H$9,0)</f>
        <v>4669</v>
      </c>
      <c r="G741" s="14">
        <f t="shared" si="37"/>
        <v>5602.8</v>
      </c>
      <c r="K741" s="87">
        <f t="shared" si="38"/>
        <v>5369.3499999999995</v>
      </c>
      <c r="L741" s="87">
        <f t="shared" si="39"/>
        <v>6443.2199999999993</v>
      </c>
    </row>
    <row r="742" spans="1:12" ht="15.6">
      <c r="A742" s="69">
        <v>112</v>
      </c>
      <c r="B742" s="70"/>
      <c r="C742" s="71" t="s">
        <v>1403</v>
      </c>
      <c r="D742" s="74" t="s">
        <v>1404</v>
      </c>
      <c r="E742" s="74"/>
      <c r="F742" s="84">
        <f>ROUND('[1]Прайс общий'!E742*$H$9,0)</f>
        <v>62023</v>
      </c>
      <c r="G742" s="14">
        <f t="shared" si="37"/>
        <v>74427.599999999991</v>
      </c>
      <c r="K742" s="87">
        <f t="shared" si="38"/>
        <v>71326.45</v>
      </c>
      <c r="L742" s="87">
        <f t="shared" si="39"/>
        <v>85591.739999999991</v>
      </c>
    </row>
    <row r="743" spans="1:12" ht="15.6">
      <c r="A743" s="69">
        <v>113</v>
      </c>
      <c r="B743" s="70"/>
      <c r="C743" s="71" t="s">
        <v>1405</v>
      </c>
      <c r="D743" s="74" t="s">
        <v>1151</v>
      </c>
      <c r="E743" s="74"/>
      <c r="F743" s="84">
        <f>ROUND('[1]Прайс общий'!E743*$H$9,0)</f>
        <v>2971</v>
      </c>
      <c r="G743" s="14">
        <f t="shared" si="37"/>
        <v>3565.2</v>
      </c>
      <c r="K743" s="87">
        <f t="shared" si="38"/>
        <v>3416.6499999999996</v>
      </c>
      <c r="L743" s="87">
        <f t="shared" si="39"/>
        <v>4099.9799999999996</v>
      </c>
    </row>
    <row r="744" spans="1:12" ht="15.6">
      <c r="A744" s="69">
        <v>114</v>
      </c>
      <c r="B744" s="70"/>
      <c r="C744" s="71" t="s">
        <v>1406</v>
      </c>
      <c r="D744" s="74" t="s">
        <v>475</v>
      </c>
      <c r="E744" s="74"/>
      <c r="F744" s="84">
        <f>ROUND('[1]Прайс общий'!E744*$H$9,0)</f>
        <v>3665</v>
      </c>
      <c r="G744" s="14">
        <f t="shared" si="37"/>
        <v>4398</v>
      </c>
      <c r="K744" s="87">
        <f t="shared" si="38"/>
        <v>4214.75</v>
      </c>
      <c r="L744" s="87">
        <f t="shared" si="39"/>
        <v>5057.7</v>
      </c>
    </row>
    <row r="745" spans="1:12" ht="15.6">
      <c r="A745" s="69">
        <v>115</v>
      </c>
      <c r="B745" s="70"/>
      <c r="C745" s="71" t="s">
        <v>1407</v>
      </c>
      <c r="D745" s="74" t="s">
        <v>61</v>
      </c>
      <c r="E745" s="74"/>
      <c r="F745" s="84">
        <f>ROUND('[1]Прайс общий'!E745*$H$9,0)</f>
        <v>3299</v>
      </c>
      <c r="G745" s="14">
        <f t="shared" si="37"/>
        <v>3958.7999999999997</v>
      </c>
      <c r="K745" s="87">
        <f t="shared" si="38"/>
        <v>3793.85</v>
      </c>
      <c r="L745" s="87">
        <f t="shared" si="39"/>
        <v>4552.62</v>
      </c>
    </row>
    <row r="746" spans="1:12" ht="15.6">
      <c r="A746" s="69">
        <v>116</v>
      </c>
      <c r="B746" s="70"/>
      <c r="C746" s="71" t="s">
        <v>1408</v>
      </c>
      <c r="D746" s="74" t="s">
        <v>475</v>
      </c>
      <c r="E746" s="74"/>
      <c r="F746" s="84">
        <f>ROUND('[1]Прайс общий'!E746*$H$9,0)</f>
        <v>9530</v>
      </c>
      <c r="G746" s="14">
        <f t="shared" si="37"/>
        <v>11436</v>
      </c>
      <c r="K746" s="87">
        <f t="shared" si="38"/>
        <v>10959.5</v>
      </c>
      <c r="L746" s="87">
        <f t="shared" si="39"/>
        <v>13151.4</v>
      </c>
    </row>
    <row r="747" spans="1:12" s="21" customFormat="1" ht="15.6">
      <c r="A747" s="69">
        <v>117</v>
      </c>
      <c r="B747" s="20"/>
      <c r="C747" s="20" t="s">
        <v>1409</v>
      </c>
      <c r="D747" s="20" t="s">
        <v>475</v>
      </c>
      <c r="E747" s="20"/>
      <c r="F747" s="84">
        <f>ROUND('[1]Прайс общий'!E747*$H$9,0)</f>
        <v>6123</v>
      </c>
      <c r="G747" s="14">
        <f t="shared" si="37"/>
        <v>7347.5999999999995</v>
      </c>
      <c r="K747" s="87">
        <f t="shared" si="38"/>
        <v>7041.45</v>
      </c>
      <c r="L747" s="87">
        <f t="shared" si="39"/>
        <v>8449.74</v>
      </c>
    </row>
    <row r="748" spans="1:12" ht="15.6">
      <c r="A748" s="69">
        <v>118</v>
      </c>
      <c r="B748" s="70"/>
      <c r="C748" s="71" t="s">
        <v>1410</v>
      </c>
      <c r="D748" s="74" t="s">
        <v>61</v>
      </c>
      <c r="E748" s="74"/>
      <c r="F748" s="84">
        <f>ROUND('[1]Прайс общий'!E748*$H$9,0)</f>
        <v>4173</v>
      </c>
      <c r="G748" s="14">
        <f t="shared" si="37"/>
        <v>5007.5999999999995</v>
      </c>
      <c r="K748" s="87">
        <f t="shared" si="38"/>
        <v>4798.95</v>
      </c>
      <c r="L748" s="87">
        <f t="shared" si="39"/>
        <v>5758.74</v>
      </c>
    </row>
    <row r="749" spans="1:12" ht="15.6">
      <c r="A749" s="69">
        <v>119</v>
      </c>
      <c r="B749" s="70"/>
      <c r="C749" s="71" t="s">
        <v>1411</v>
      </c>
      <c r="D749" s="74" t="s">
        <v>475</v>
      </c>
      <c r="E749" s="74"/>
      <c r="F749" s="84">
        <f>ROUND('[1]Прайс общий'!E749*$H$9,0)</f>
        <v>4084</v>
      </c>
      <c r="G749" s="14">
        <f t="shared" si="37"/>
        <v>4900.8</v>
      </c>
      <c r="K749" s="87">
        <f t="shared" si="38"/>
        <v>4696.5999999999995</v>
      </c>
      <c r="L749" s="87">
        <f t="shared" si="39"/>
        <v>5635.9199999999992</v>
      </c>
    </row>
    <row r="750" spans="1:12" s="21" customFormat="1" ht="15.6">
      <c r="A750" s="69">
        <v>120</v>
      </c>
      <c r="B750" s="20"/>
      <c r="C750" s="20" t="s">
        <v>1412</v>
      </c>
      <c r="D750" s="20" t="s">
        <v>475</v>
      </c>
      <c r="E750" s="20"/>
      <c r="F750" s="84">
        <f>ROUND('[1]Прайс общий'!E750*$H$9,0)</f>
        <v>3778</v>
      </c>
      <c r="G750" s="14">
        <f t="shared" si="37"/>
        <v>4533.5999999999995</v>
      </c>
      <c r="K750" s="87">
        <f t="shared" si="38"/>
        <v>4344.7</v>
      </c>
      <c r="L750" s="87">
        <f t="shared" si="39"/>
        <v>5213.6399999999994</v>
      </c>
    </row>
    <row r="751" spans="1:12" ht="15.6">
      <c r="A751" s="69">
        <v>121</v>
      </c>
      <c r="B751" s="70"/>
      <c r="C751" s="71" t="s">
        <v>1413</v>
      </c>
      <c r="D751" s="74" t="s">
        <v>475</v>
      </c>
      <c r="E751" s="74"/>
      <c r="F751" s="84">
        <f>ROUND('[1]Прайс общий'!E751*$H$9,0)</f>
        <v>13024</v>
      </c>
      <c r="G751" s="14">
        <f t="shared" si="37"/>
        <v>15628.8</v>
      </c>
      <c r="K751" s="87">
        <f t="shared" si="38"/>
        <v>14977.599999999999</v>
      </c>
      <c r="L751" s="87">
        <f t="shared" si="39"/>
        <v>17973.12</v>
      </c>
    </row>
    <row r="752" spans="1:12" s="21" customFormat="1" ht="15.6">
      <c r="A752" s="69">
        <v>122</v>
      </c>
      <c r="B752" s="20"/>
      <c r="C752" s="20" t="s">
        <v>1414</v>
      </c>
      <c r="D752" s="20" t="s">
        <v>475</v>
      </c>
      <c r="E752" s="20"/>
      <c r="F752" s="84">
        <f>ROUND('[1]Прайс общий'!E752*$H$9,0)</f>
        <v>11195</v>
      </c>
      <c r="G752" s="14">
        <f t="shared" si="37"/>
        <v>13434</v>
      </c>
      <c r="K752" s="87">
        <f t="shared" si="38"/>
        <v>12874.249999999998</v>
      </c>
      <c r="L752" s="87">
        <f t="shared" si="39"/>
        <v>15449.099999999997</v>
      </c>
    </row>
    <row r="753" spans="1:12" ht="15.6">
      <c r="A753" s="69">
        <v>123</v>
      </c>
      <c r="B753" s="70"/>
      <c r="C753" s="20" t="s">
        <v>1415</v>
      </c>
      <c r="D753" s="73" t="s">
        <v>1416</v>
      </c>
      <c r="E753" s="73"/>
      <c r="F753" s="84">
        <f>ROUND('[1]Прайс общий'!E753*$H$9,0)</f>
        <v>10093</v>
      </c>
      <c r="G753" s="14">
        <f t="shared" si="37"/>
        <v>12111.6</v>
      </c>
      <c r="K753" s="87">
        <f t="shared" si="38"/>
        <v>11606.949999999999</v>
      </c>
      <c r="L753" s="87">
        <f t="shared" si="39"/>
        <v>13928.339999999998</v>
      </c>
    </row>
    <row r="754" spans="1:12" ht="15.6">
      <c r="A754" s="69">
        <v>124</v>
      </c>
      <c r="B754" s="70"/>
      <c r="C754" s="20" t="s">
        <v>1417</v>
      </c>
      <c r="D754" s="73" t="s">
        <v>276</v>
      </c>
      <c r="E754" s="73"/>
      <c r="F754" s="84">
        <f>ROUND('[1]Прайс общий'!E754*$H$9,0)</f>
        <v>2046</v>
      </c>
      <c r="G754" s="14">
        <f t="shared" si="37"/>
        <v>2455.1999999999998</v>
      </c>
      <c r="K754" s="87">
        <f t="shared" si="38"/>
        <v>2352.8999999999996</v>
      </c>
      <c r="L754" s="87">
        <f t="shared" si="39"/>
        <v>2823.4799999999996</v>
      </c>
    </row>
    <row r="755" spans="1:12" ht="15.6">
      <c r="A755" s="69">
        <v>125</v>
      </c>
      <c r="B755" s="70"/>
      <c r="C755" s="20" t="s">
        <v>1418</v>
      </c>
      <c r="D755" s="73" t="s">
        <v>1419</v>
      </c>
      <c r="E755" s="73"/>
      <c r="F755" s="84">
        <f>ROUND('[1]Прайс общий'!E755*$H$9,0)</f>
        <v>7308</v>
      </c>
      <c r="G755" s="14">
        <f t="shared" si="37"/>
        <v>8769.6</v>
      </c>
      <c r="K755" s="87">
        <f t="shared" si="38"/>
        <v>8404.1999999999989</v>
      </c>
      <c r="L755" s="87">
        <f t="shared" si="39"/>
        <v>10085.039999999999</v>
      </c>
    </row>
    <row r="756" spans="1:12" ht="15.6">
      <c r="A756" s="69">
        <v>126</v>
      </c>
      <c r="B756" s="70"/>
      <c r="C756" s="71" t="s">
        <v>1420</v>
      </c>
      <c r="D756" s="74" t="s">
        <v>1421</v>
      </c>
      <c r="E756" s="74"/>
      <c r="F756" s="84">
        <f>ROUND('[1]Прайс общий'!E756*$H$9,0)</f>
        <v>103192</v>
      </c>
      <c r="G756" s="14">
        <f t="shared" si="37"/>
        <v>123830.39999999999</v>
      </c>
      <c r="K756" s="87">
        <f t="shared" si="38"/>
        <v>118670.79999999999</v>
      </c>
      <c r="L756" s="87">
        <f t="shared" si="39"/>
        <v>142404.96</v>
      </c>
    </row>
    <row r="757" spans="1:12" ht="15.6">
      <c r="A757" s="69">
        <v>127</v>
      </c>
      <c r="B757" s="70"/>
      <c r="C757" s="71" t="s">
        <v>1422</v>
      </c>
      <c r="D757" s="74" t="s">
        <v>276</v>
      </c>
      <c r="E757" s="74"/>
      <c r="F757" s="84">
        <f>ROUND('[1]Прайс общий'!E757*$H$9,0)</f>
        <v>437</v>
      </c>
      <c r="G757" s="14">
        <f t="shared" si="37"/>
        <v>524.4</v>
      </c>
      <c r="K757" s="87">
        <f t="shared" si="38"/>
        <v>502.54999999999995</v>
      </c>
      <c r="L757" s="87">
        <f t="shared" si="39"/>
        <v>603.05999999999995</v>
      </c>
    </row>
    <row r="758" spans="1:12" ht="15.6">
      <c r="A758" s="69">
        <v>128</v>
      </c>
      <c r="B758" s="70"/>
      <c r="C758" s="71" t="s">
        <v>1423</v>
      </c>
      <c r="D758" s="76" t="s">
        <v>1249</v>
      </c>
      <c r="E758" s="76"/>
      <c r="F758" s="84">
        <f>ROUND('[1]Прайс общий'!E758*$H$9,0)</f>
        <v>76</v>
      </c>
      <c r="G758" s="14">
        <f t="shared" si="37"/>
        <v>91.2</v>
      </c>
      <c r="K758" s="87">
        <f t="shared" si="38"/>
        <v>87.399999999999991</v>
      </c>
      <c r="L758" s="87">
        <f t="shared" si="39"/>
        <v>104.87999999999998</v>
      </c>
    </row>
    <row r="759" spans="1:12" ht="15.6">
      <c r="A759" s="69">
        <v>129</v>
      </c>
      <c r="B759" s="70"/>
      <c r="C759" s="71" t="s">
        <v>1424</v>
      </c>
      <c r="D759" s="76" t="s">
        <v>407</v>
      </c>
      <c r="E759" s="76"/>
      <c r="F759" s="84">
        <f>ROUND('[1]Прайс общий'!E759*$H$9,0)</f>
        <v>10363</v>
      </c>
      <c r="G759" s="14">
        <f t="shared" ref="G759:G822" si="40">F759*$H$10</f>
        <v>12435.6</v>
      </c>
      <c r="K759" s="87">
        <f t="shared" si="38"/>
        <v>11917.449999999999</v>
      </c>
      <c r="L759" s="87">
        <f t="shared" si="39"/>
        <v>14300.939999999999</v>
      </c>
    </row>
    <row r="760" spans="1:12" ht="15.6">
      <c r="A760" s="69">
        <v>130</v>
      </c>
      <c r="B760" s="70"/>
      <c r="C760" s="71" t="s">
        <v>1425</v>
      </c>
      <c r="D760" s="76" t="s">
        <v>810</v>
      </c>
      <c r="E760" s="76"/>
      <c r="F760" s="84">
        <f>ROUND('[1]Прайс общий'!E760*$H$9,0)</f>
        <v>238</v>
      </c>
      <c r="G760" s="14">
        <f t="shared" si="40"/>
        <v>285.59999999999997</v>
      </c>
      <c r="K760" s="87">
        <f t="shared" si="38"/>
        <v>273.7</v>
      </c>
      <c r="L760" s="87">
        <f t="shared" si="39"/>
        <v>328.44</v>
      </c>
    </row>
    <row r="761" spans="1:12" ht="15.6">
      <c r="A761" s="69">
        <v>131</v>
      </c>
      <c r="B761" s="70"/>
      <c r="C761" s="71" t="s">
        <v>1426</v>
      </c>
      <c r="D761" s="74" t="s">
        <v>298</v>
      </c>
      <c r="E761" s="74"/>
      <c r="F761" s="84">
        <f>ROUND('[1]Прайс общий'!E761*$H$9,0)</f>
        <v>7750</v>
      </c>
      <c r="G761" s="14">
        <f t="shared" si="40"/>
        <v>9300</v>
      </c>
      <c r="K761" s="87">
        <f t="shared" si="38"/>
        <v>8912.5</v>
      </c>
      <c r="L761" s="87">
        <f t="shared" si="39"/>
        <v>10695</v>
      </c>
    </row>
    <row r="762" spans="1:12" ht="15.6">
      <c r="A762" s="69">
        <v>132</v>
      </c>
      <c r="B762" s="70"/>
      <c r="C762" s="20" t="s">
        <v>1427</v>
      </c>
      <c r="D762" s="73" t="s">
        <v>298</v>
      </c>
      <c r="E762" s="73"/>
      <c r="F762" s="84">
        <f>ROUND('[1]Прайс общий'!E762*$H$9,0)</f>
        <v>29396</v>
      </c>
      <c r="G762" s="14">
        <f t="shared" si="40"/>
        <v>35275.199999999997</v>
      </c>
      <c r="K762" s="87">
        <f t="shared" si="38"/>
        <v>33805.399999999994</v>
      </c>
      <c r="L762" s="87">
        <f t="shared" si="39"/>
        <v>40566.479999999989</v>
      </c>
    </row>
    <row r="763" spans="1:12" ht="15.6">
      <c r="A763" s="69">
        <v>133</v>
      </c>
      <c r="B763" s="70"/>
      <c r="C763" s="20" t="s">
        <v>1428</v>
      </c>
      <c r="D763" s="73" t="s">
        <v>311</v>
      </c>
      <c r="E763" s="73"/>
      <c r="F763" s="84">
        <f>ROUND('[1]Прайс общий'!E763*$H$9,0)</f>
        <v>507</v>
      </c>
      <c r="G763" s="14">
        <f t="shared" si="40"/>
        <v>608.4</v>
      </c>
      <c r="K763" s="87">
        <f t="shared" si="38"/>
        <v>583.04999999999995</v>
      </c>
      <c r="L763" s="87">
        <f t="shared" si="39"/>
        <v>699.66</v>
      </c>
    </row>
    <row r="764" spans="1:12" ht="15.6">
      <c r="A764" s="69">
        <v>134</v>
      </c>
      <c r="B764" s="70"/>
      <c r="C764" s="71" t="s">
        <v>1429</v>
      </c>
      <c r="D764" s="72" t="s">
        <v>1430</v>
      </c>
      <c r="E764" s="72"/>
      <c r="F764" s="84">
        <f>ROUND('[1]Прайс общий'!E764*$H$9,0)</f>
        <v>1669</v>
      </c>
      <c r="G764" s="14">
        <f t="shared" si="40"/>
        <v>2002.8</v>
      </c>
      <c r="K764" s="87">
        <f t="shared" si="38"/>
        <v>1919.35</v>
      </c>
      <c r="L764" s="87">
        <f t="shared" si="39"/>
        <v>2303.2199999999998</v>
      </c>
    </row>
    <row r="765" spans="1:12" ht="15.6">
      <c r="A765" s="69">
        <v>135</v>
      </c>
      <c r="B765" s="70"/>
      <c r="C765" s="71" t="s">
        <v>1431</v>
      </c>
      <c r="D765" s="72" t="s">
        <v>1432</v>
      </c>
      <c r="E765" s="72"/>
      <c r="F765" s="84">
        <f>ROUND('[1]Прайс общий'!E765*$H$9,0)</f>
        <v>1669</v>
      </c>
      <c r="G765" s="14">
        <f t="shared" si="40"/>
        <v>2002.8</v>
      </c>
      <c r="K765" s="87">
        <f t="shared" si="38"/>
        <v>1919.35</v>
      </c>
      <c r="L765" s="87">
        <f t="shared" si="39"/>
        <v>2303.2199999999998</v>
      </c>
    </row>
    <row r="766" spans="1:12" ht="15.6">
      <c r="A766" s="69">
        <v>136</v>
      </c>
      <c r="B766" s="70"/>
      <c r="C766" s="71" t="s">
        <v>1425</v>
      </c>
      <c r="D766" s="72" t="s">
        <v>810</v>
      </c>
      <c r="E766" s="72"/>
      <c r="F766" s="84">
        <f>ROUND('[1]Прайс общий'!E766*$H$9,0)</f>
        <v>238</v>
      </c>
      <c r="G766" s="14">
        <f t="shared" si="40"/>
        <v>285.59999999999997</v>
      </c>
      <c r="K766" s="87">
        <f t="shared" si="38"/>
        <v>273.7</v>
      </c>
      <c r="L766" s="87">
        <f t="shared" si="39"/>
        <v>328.44</v>
      </c>
    </row>
    <row r="767" spans="1:12" ht="15.6">
      <c r="A767" s="69">
        <v>137</v>
      </c>
      <c r="B767" s="70"/>
      <c r="C767" s="71" t="s">
        <v>1433</v>
      </c>
      <c r="D767" s="72" t="s">
        <v>274</v>
      </c>
      <c r="E767" s="72"/>
      <c r="F767" s="84">
        <f>ROUND('[1]Прайс общий'!E767*$H$9,0)</f>
        <v>588</v>
      </c>
      <c r="G767" s="14">
        <f t="shared" si="40"/>
        <v>705.6</v>
      </c>
      <c r="K767" s="87">
        <f t="shared" si="38"/>
        <v>676.19999999999993</v>
      </c>
      <c r="L767" s="87">
        <f t="shared" si="39"/>
        <v>811.43999999999994</v>
      </c>
    </row>
    <row r="768" spans="1:12" ht="15.6">
      <c r="A768" s="69">
        <v>138</v>
      </c>
      <c r="B768" s="70"/>
      <c r="C768" s="71" t="s">
        <v>1434</v>
      </c>
      <c r="D768" s="72" t="s">
        <v>274</v>
      </c>
      <c r="E768" s="72"/>
      <c r="F768" s="84">
        <f>ROUND('[1]Прайс общий'!E768*$H$9,0)</f>
        <v>596</v>
      </c>
      <c r="G768" s="14">
        <f t="shared" si="40"/>
        <v>715.19999999999993</v>
      </c>
      <c r="K768" s="87">
        <f t="shared" si="38"/>
        <v>685.4</v>
      </c>
      <c r="L768" s="87">
        <f t="shared" si="39"/>
        <v>822.4799999999999</v>
      </c>
    </row>
    <row r="769" spans="1:12" ht="15.6">
      <c r="A769" s="69">
        <v>139</v>
      </c>
      <c r="B769" s="70"/>
      <c r="C769" s="71" t="s">
        <v>1435</v>
      </c>
      <c r="D769" s="72" t="s">
        <v>274</v>
      </c>
      <c r="E769" s="72"/>
      <c r="F769" s="84">
        <f>ROUND('[1]Прайс общий'!E769*$H$9,0)</f>
        <v>646</v>
      </c>
      <c r="G769" s="14">
        <f t="shared" si="40"/>
        <v>775.19999999999993</v>
      </c>
      <c r="K769" s="87">
        <f t="shared" si="38"/>
        <v>742.9</v>
      </c>
      <c r="L769" s="87">
        <f t="shared" si="39"/>
        <v>891.4799999999999</v>
      </c>
    </row>
    <row r="770" spans="1:12" ht="15.6">
      <c r="A770" s="69">
        <v>140</v>
      </c>
      <c r="B770" s="70"/>
      <c r="C770" s="71" t="s">
        <v>1436</v>
      </c>
      <c r="D770" s="72" t="s">
        <v>27</v>
      </c>
      <c r="E770" s="72"/>
      <c r="F770" s="84">
        <f>ROUND('[1]Прайс общий'!E770*$H$9,0)</f>
        <v>5672</v>
      </c>
      <c r="G770" s="14">
        <f t="shared" si="40"/>
        <v>6806.4</v>
      </c>
      <c r="K770" s="87">
        <f t="shared" si="38"/>
        <v>6522.7999999999993</v>
      </c>
      <c r="L770" s="87">
        <f t="shared" si="39"/>
        <v>7827.3599999999988</v>
      </c>
    </row>
    <row r="771" spans="1:12" ht="15.6">
      <c r="A771" s="69">
        <v>141</v>
      </c>
      <c r="B771" s="70"/>
      <c r="C771" s="71" t="s">
        <v>1437</v>
      </c>
      <c r="D771" s="72" t="s">
        <v>27</v>
      </c>
      <c r="E771" s="72"/>
      <c r="F771" s="84">
        <f>ROUND('[1]Прайс общий'!E771*$H$9,0)</f>
        <v>3636</v>
      </c>
      <c r="G771" s="14">
        <f t="shared" si="40"/>
        <v>4363.2</v>
      </c>
      <c r="K771" s="87">
        <f t="shared" si="38"/>
        <v>4181.3999999999996</v>
      </c>
      <c r="L771" s="87">
        <f t="shared" si="39"/>
        <v>5017.6799999999994</v>
      </c>
    </row>
    <row r="772" spans="1:12" ht="15.6">
      <c r="A772" s="69">
        <v>142</v>
      </c>
      <c r="B772" s="70"/>
      <c r="C772" s="71" t="s">
        <v>1438</v>
      </c>
      <c r="D772" s="72" t="s">
        <v>1320</v>
      </c>
      <c r="E772" s="72"/>
      <c r="F772" s="84">
        <f>ROUND('[1]Прайс общий'!E772*$H$9,0)</f>
        <v>9399</v>
      </c>
      <c r="G772" s="14">
        <f t="shared" si="40"/>
        <v>11278.8</v>
      </c>
      <c r="K772" s="87">
        <f t="shared" si="38"/>
        <v>10808.849999999999</v>
      </c>
      <c r="L772" s="87">
        <f t="shared" si="39"/>
        <v>12970.619999999997</v>
      </c>
    </row>
    <row r="773" spans="1:12" ht="15.6">
      <c r="A773" s="69">
        <v>143</v>
      </c>
      <c r="B773" s="70"/>
      <c r="C773" s="71" t="s">
        <v>1439</v>
      </c>
      <c r="D773" s="72" t="s">
        <v>290</v>
      </c>
      <c r="E773" s="72"/>
      <c r="F773" s="84">
        <f>ROUND('[1]Прайс общий'!E773*$H$9,0)</f>
        <v>1988</v>
      </c>
      <c r="G773" s="14">
        <f t="shared" si="40"/>
        <v>2385.6</v>
      </c>
      <c r="K773" s="87">
        <f t="shared" si="38"/>
        <v>2286.1999999999998</v>
      </c>
      <c r="L773" s="87">
        <f t="shared" si="39"/>
        <v>2743.4399999999996</v>
      </c>
    </row>
    <row r="774" spans="1:12" ht="15.6">
      <c r="A774" s="69">
        <v>144</v>
      </c>
      <c r="B774" s="70"/>
      <c r="C774" s="71" t="s">
        <v>1440</v>
      </c>
      <c r="D774" s="72" t="s">
        <v>290</v>
      </c>
      <c r="E774" s="72"/>
      <c r="F774" s="84">
        <f>ROUND('[1]Прайс общий'!E774*$H$9,0)</f>
        <v>1988</v>
      </c>
      <c r="G774" s="14">
        <f t="shared" si="40"/>
        <v>2385.6</v>
      </c>
      <c r="K774" s="87">
        <f t="shared" si="38"/>
        <v>2286.1999999999998</v>
      </c>
      <c r="L774" s="87">
        <f t="shared" si="39"/>
        <v>2743.4399999999996</v>
      </c>
    </row>
    <row r="775" spans="1:12" ht="15.6">
      <c r="A775" s="69">
        <v>145</v>
      </c>
      <c r="B775" s="70"/>
      <c r="C775" s="71" t="s">
        <v>1441</v>
      </c>
      <c r="D775" s="72" t="s">
        <v>290</v>
      </c>
      <c r="E775" s="72"/>
      <c r="F775" s="84">
        <f>ROUND('[1]Прайс общий'!E775*$H$9,0)</f>
        <v>1988</v>
      </c>
      <c r="G775" s="14">
        <f t="shared" si="40"/>
        <v>2385.6</v>
      </c>
      <c r="K775" s="87">
        <f t="shared" si="38"/>
        <v>2286.1999999999998</v>
      </c>
      <c r="L775" s="87">
        <f t="shared" si="39"/>
        <v>2743.4399999999996</v>
      </c>
    </row>
    <row r="776" spans="1:12" ht="15.6">
      <c r="A776" s="69">
        <v>146</v>
      </c>
      <c r="B776" s="70"/>
      <c r="C776" s="71" t="s">
        <v>1442</v>
      </c>
      <c r="D776" s="72" t="s">
        <v>1320</v>
      </c>
      <c r="E776" s="72"/>
      <c r="F776" s="84">
        <f>ROUND('[1]Прайс общий'!E776*$H$9,0)</f>
        <v>9021</v>
      </c>
      <c r="G776" s="14">
        <f t="shared" si="40"/>
        <v>10825.199999999999</v>
      </c>
      <c r="K776" s="87">
        <f t="shared" si="38"/>
        <v>10374.15</v>
      </c>
      <c r="L776" s="87">
        <f t="shared" si="39"/>
        <v>12448.98</v>
      </c>
    </row>
    <row r="777" spans="1:12" ht="15.6">
      <c r="A777" s="69">
        <v>147</v>
      </c>
      <c r="B777" s="70"/>
      <c r="C777" s="71" t="s">
        <v>1443</v>
      </c>
      <c r="D777" s="72" t="s">
        <v>1444</v>
      </c>
      <c r="E777" s="72"/>
      <c r="F777" s="84">
        <f>ROUND('[1]Прайс общий'!E777*$H$9,0)</f>
        <v>7480</v>
      </c>
      <c r="G777" s="14">
        <f t="shared" si="40"/>
        <v>8976</v>
      </c>
      <c r="K777" s="87">
        <f t="shared" si="38"/>
        <v>8602</v>
      </c>
      <c r="L777" s="87">
        <f t="shared" si="39"/>
        <v>10322.4</v>
      </c>
    </row>
    <row r="778" spans="1:12" ht="15.6">
      <c r="A778" s="69">
        <v>148</v>
      </c>
      <c r="B778" s="70"/>
      <c r="C778" s="71" t="s">
        <v>1445</v>
      </c>
      <c r="D778" s="72" t="s">
        <v>27</v>
      </c>
      <c r="E778" s="72"/>
      <c r="F778" s="84">
        <f>ROUND('[1]Прайс общий'!E778*$H$9,0)</f>
        <v>7849</v>
      </c>
      <c r="G778" s="14">
        <f t="shared" si="40"/>
        <v>9418.7999999999993</v>
      </c>
      <c r="K778" s="87">
        <f t="shared" si="38"/>
        <v>9026.3499999999985</v>
      </c>
      <c r="L778" s="87">
        <f t="shared" si="39"/>
        <v>10831.619999999997</v>
      </c>
    </row>
    <row r="779" spans="1:12" ht="15.6">
      <c r="A779" s="69">
        <v>149</v>
      </c>
      <c r="B779" s="70"/>
      <c r="C779" s="71" t="s">
        <v>1446</v>
      </c>
      <c r="D779" s="72" t="s">
        <v>1447</v>
      </c>
      <c r="E779" s="72"/>
      <c r="F779" s="84">
        <f>ROUND('[1]Прайс общий'!E779*$H$9,0)</f>
        <v>127443</v>
      </c>
      <c r="G779" s="14">
        <f t="shared" si="40"/>
        <v>152931.6</v>
      </c>
      <c r="K779" s="87">
        <f t="shared" si="38"/>
        <v>146559.44999999998</v>
      </c>
      <c r="L779" s="87">
        <f t="shared" si="39"/>
        <v>175871.33999999997</v>
      </c>
    </row>
    <row r="780" spans="1:12" ht="15.6">
      <c r="A780" s="69">
        <v>150</v>
      </c>
      <c r="B780" s="70"/>
      <c r="C780" s="71" t="s">
        <v>1364</v>
      </c>
      <c r="D780" s="72" t="s">
        <v>276</v>
      </c>
      <c r="E780" s="72"/>
      <c r="F780" s="84">
        <f>ROUND('[1]Прайс общий'!E780*$H$9,0)</f>
        <v>198</v>
      </c>
      <c r="G780" s="14">
        <f t="shared" si="40"/>
        <v>237.6</v>
      </c>
      <c r="K780" s="87">
        <f t="shared" si="38"/>
        <v>227.7</v>
      </c>
      <c r="L780" s="87">
        <f t="shared" si="39"/>
        <v>273.23999999999995</v>
      </c>
    </row>
    <row r="781" spans="1:12" ht="15.6">
      <c r="A781" s="69">
        <v>151</v>
      </c>
      <c r="B781" s="70"/>
      <c r="C781" s="71" t="s">
        <v>1448</v>
      </c>
      <c r="D781" s="72" t="s">
        <v>921</v>
      </c>
      <c r="E781" s="72"/>
      <c r="F781" s="84">
        <f>ROUND('[1]Прайс общий'!E781*$H$9,0)</f>
        <v>766</v>
      </c>
      <c r="G781" s="14">
        <f t="shared" si="40"/>
        <v>919.19999999999993</v>
      </c>
      <c r="K781" s="87">
        <f t="shared" ref="K781:K844" si="41">F781*1.15</f>
        <v>880.9</v>
      </c>
      <c r="L781" s="87">
        <f t="shared" si="39"/>
        <v>1057.08</v>
      </c>
    </row>
    <row r="782" spans="1:12" ht="15.6">
      <c r="A782" s="69">
        <v>152</v>
      </c>
      <c r="B782" s="70"/>
      <c r="C782" s="71" t="s">
        <v>1449</v>
      </c>
      <c r="D782" s="74" t="s">
        <v>912</v>
      </c>
      <c r="E782" s="74"/>
      <c r="F782" s="84">
        <f>ROUND('[1]Прайс общий'!E782*$H$9,0)</f>
        <v>6240</v>
      </c>
      <c r="G782" s="14">
        <f t="shared" si="40"/>
        <v>7488</v>
      </c>
      <c r="K782" s="87">
        <f t="shared" si="41"/>
        <v>7175.9999999999991</v>
      </c>
      <c r="L782" s="87">
        <f t="shared" ref="L782:L845" si="42">K782*1.2</f>
        <v>8611.1999999999989</v>
      </c>
    </row>
    <row r="783" spans="1:12" ht="31.2">
      <c r="A783" s="69">
        <v>153</v>
      </c>
      <c r="B783" s="70"/>
      <c r="C783" s="71" t="s">
        <v>1450</v>
      </c>
      <c r="D783" s="74" t="s">
        <v>1451</v>
      </c>
      <c r="E783" s="74"/>
      <c r="F783" s="84">
        <f>ROUND('[1]Прайс общий'!E783*$H$9,0)</f>
        <v>1013</v>
      </c>
      <c r="G783" s="14">
        <f t="shared" si="40"/>
        <v>1215.5999999999999</v>
      </c>
      <c r="K783" s="87">
        <f t="shared" si="41"/>
        <v>1164.9499999999998</v>
      </c>
      <c r="L783" s="87">
        <f t="shared" si="42"/>
        <v>1397.9399999999998</v>
      </c>
    </row>
    <row r="784" spans="1:12" ht="15.6">
      <c r="A784" s="69">
        <v>154</v>
      </c>
      <c r="B784" s="70"/>
      <c r="C784" s="71" t="s">
        <v>1452</v>
      </c>
      <c r="D784" s="74" t="s">
        <v>1453</v>
      </c>
      <c r="E784" s="74"/>
      <c r="F784" s="84">
        <f>ROUND('[1]Прайс общий'!E784*$H$9,0)</f>
        <v>10658</v>
      </c>
      <c r="G784" s="14">
        <f t="shared" si="40"/>
        <v>12789.6</v>
      </c>
      <c r="K784" s="87">
        <f t="shared" si="41"/>
        <v>12256.699999999999</v>
      </c>
      <c r="L784" s="87">
        <f t="shared" si="42"/>
        <v>14708.039999999999</v>
      </c>
    </row>
    <row r="785" spans="1:12" ht="15.6">
      <c r="A785" s="69">
        <v>155</v>
      </c>
      <c r="B785" s="70"/>
      <c r="C785" s="71" t="s">
        <v>1454</v>
      </c>
      <c r="D785" s="74" t="s">
        <v>1453</v>
      </c>
      <c r="E785" s="74"/>
      <c r="F785" s="84">
        <f>ROUND('[1]Прайс общий'!E785*$H$9,0)</f>
        <v>10658</v>
      </c>
      <c r="G785" s="14">
        <f t="shared" si="40"/>
        <v>12789.6</v>
      </c>
      <c r="K785" s="87">
        <f t="shared" si="41"/>
        <v>12256.699999999999</v>
      </c>
      <c r="L785" s="87">
        <f t="shared" si="42"/>
        <v>14708.039999999999</v>
      </c>
    </row>
    <row r="786" spans="1:12" ht="15.6">
      <c r="A786" s="69">
        <v>156</v>
      </c>
      <c r="B786" s="70"/>
      <c r="C786" s="71" t="s">
        <v>1455</v>
      </c>
      <c r="D786" s="74" t="s">
        <v>475</v>
      </c>
      <c r="E786" s="74"/>
      <c r="F786" s="84">
        <f>ROUND('[1]Прайс общий'!E786*$H$9,0)</f>
        <v>14524</v>
      </c>
      <c r="G786" s="14">
        <f t="shared" si="40"/>
        <v>17428.8</v>
      </c>
      <c r="K786" s="87">
        <f t="shared" si="41"/>
        <v>16702.599999999999</v>
      </c>
      <c r="L786" s="87">
        <f t="shared" si="42"/>
        <v>20043.12</v>
      </c>
    </row>
    <row r="787" spans="1:12" ht="15.6">
      <c r="A787" s="69">
        <v>157</v>
      </c>
      <c r="B787" s="70"/>
      <c r="C787" s="71" t="s">
        <v>1456</v>
      </c>
      <c r="D787" s="74" t="s">
        <v>1457</v>
      </c>
      <c r="E787" s="74"/>
      <c r="F787" s="84">
        <f>ROUND('[1]Прайс общий'!E787*$H$9,0)</f>
        <v>6906</v>
      </c>
      <c r="G787" s="14">
        <f t="shared" si="40"/>
        <v>8287.1999999999989</v>
      </c>
      <c r="K787" s="87">
        <f t="shared" si="41"/>
        <v>7941.9</v>
      </c>
      <c r="L787" s="87">
        <f t="shared" si="42"/>
        <v>9530.2799999999988</v>
      </c>
    </row>
    <row r="788" spans="1:12" ht="15.6">
      <c r="A788" s="69">
        <v>158</v>
      </c>
      <c r="B788" s="70"/>
      <c r="C788" s="71" t="s">
        <v>1458</v>
      </c>
      <c r="D788" s="74" t="s">
        <v>475</v>
      </c>
      <c r="E788" s="74"/>
      <c r="F788" s="84">
        <f>ROUND('[1]Прайс общий'!E788*$H$9,0)</f>
        <v>7809</v>
      </c>
      <c r="G788" s="14">
        <f t="shared" si="40"/>
        <v>9370.7999999999993</v>
      </c>
      <c r="K788" s="87">
        <f t="shared" si="41"/>
        <v>8980.3499999999985</v>
      </c>
      <c r="L788" s="87">
        <f t="shared" si="42"/>
        <v>10776.419999999998</v>
      </c>
    </row>
    <row r="789" spans="1:12" s="21" customFormat="1" ht="15.6">
      <c r="A789" s="69">
        <v>159</v>
      </c>
      <c r="B789" s="75"/>
      <c r="C789" s="20" t="s">
        <v>1459</v>
      </c>
      <c r="D789" s="20" t="s">
        <v>1324</v>
      </c>
      <c r="E789" s="20"/>
      <c r="F789" s="84">
        <f>ROUND('[1]Прайс общий'!E789*$H$9,0)</f>
        <v>6998</v>
      </c>
      <c r="G789" s="14">
        <f t="shared" si="40"/>
        <v>8397.6</v>
      </c>
      <c r="K789" s="87">
        <f t="shared" si="41"/>
        <v>8047.7</v>
      </c>
      <c r="L789" s="87">
        <f t="shared" si="42"/>
        <v>9657.24</v>
      </c>
    </row>
    <row r="790" spans="1:12" ht="15.6">
      <c r="A790" s="69">
        <v>160</v>
      </c>
      <c r="B790" s="70"/>
      <c r="C790" s="71" t="s">
        <v>1460</v>
      </c>
      <c r="D790" s="74" t="s">
        <v>556</v>
      </c>
      <c r="E790" s="74"/>
      <c r="F790" s="84">
        <f>ROUND('[1]Прайс общий'!E790*$H$9,0)</f>
        <v>278</v>
      </c>
      <c r="G790" s="14">
        <f t="shared" si="40"/>
        <v>333.59999999999997</v>
      </c>
      <c r="K790" s="87">
        <f t="shared" si="41"/>
        <v>319.7</v>
      </c>
      <c r="L790" s="87">
        <f t="shared" si="42"/>
        <v>383.64</v>
      </c>
    </row>
    <row r="791" spans="1:12" ht="31.2">
      <c r="A791" s="69">
        <v>161</v>
      </c>
      <c r="B791" s="70"/>
      <c r="C791" s="71" t="s">
        <v>1461</v>
      </c>
      <c r="D791" s="74" t="s">
        <v>1462</v>
      </c>
      <c r="E791" s="74"/>
      <c r="F791" s="84">
        <f>ROUND('[1]Прайс общий'!E791*$H$9,0)</f>
        <v>686</v>
      </c>
      <c r="G791" s="14">
        <f t="shared" si="40"/>
        <v>823.19999999999993</v>
      </c>
      <c r="K791" s="87">
        <f t="shared" si="41"/>
        <v>788.9</v>
      </c>
      <c r="L791" s="87">
        <f t="shared" si="42"/>
        <v>946.68</v>
      </c>
    </row>
    <row r="792" spans="1:12" ht="15.6">
      <c r="A792" s="69">
        <v>162</v>
      </c>
      <c r="B792" s="70"/>
      <c r="C792" s="71" t="s">
        <v>1463</v>
      </c>
      <c r="D792" s="73" t="s">
        <v>556</v>
      </c>
      <c r="E792" s="73"/>
      <c r="F792" s="84">
        <f>ROUND('[1]Прайс общий'!E792*$H$9,0)</f>
        <v>9190</v>
      </c>
      <c r="G792" s="14">
        <f t="shared" si="40"/>
        <v>11028</v>
      </c>
      <c r="K792" s="87">
        <f t="shared" si="41"/>
        <v>10568.5</v>
      </c>
      <c r="L792" s="87">
        <f t="shared" si="42"/>
        <v>12682.199999999999</v>
      </c>
    </row>
    <row r="793" spans="1:12" ht="15.6">
      <c r="A793" s="69">
        <v>163</v>
      </c>
      <c r="B793" s="70"/>
      <c r="C793" s="71" t="s">
        <v>1464</v>
      </c>
      <c r="D793" s="73" t="s">
        <v>556</v>
      </c>
      <c r="E793" s="73"/>
      <c r="F793" s="84">
        <f>ROUND('[1]Прайс общий'!E793*$H$9,0)</f>
        <v>9190</v>
      </c>
      <c r="G793" s="14">
        <f t="shared" si="40"/>
        <v>11028</v>
      </c>
      <c r="K793" s="87">
        <f t="shared" si="41"/>
        <v>10568.5</v>
      </c>
      <c r="L793" s="87">
        <f t="shared" si="42"/>
        <v>12682.199999999999</v>
      </c>
    </row>
    <row r="794" spans="1:12" ht="15.6">
      <c r="A794" s="69">
        <v>164</v>
      </c>
      <c r="B794" s="70"/>
      <c r="C794" s="71" t="s">
        <v>1465</v>
      </c>
      <c r="D794" s="73" t="s">
        <v>1466</v>
      </c>
      <c r="E794" s="73"/>
      <c r="F794" s="84">
        <f>ROUND('[1]Прайс общий'!E794*$H$9,0)</f>
        <v>5962</v>
      </c>
      <c r="G794" s="14">
        <f t="shared" si="40"/>
        <v>7154.4</v>
      </c>
      <c r="K794" s="87">
        <f t="shared" si="41"/>
        <v>6856.2999999999993</v>
      </c>
      <c r="L794" s="87">
        <f t="shared" si="42"/>
        <v>8227.56</v>
      </c>
    </row>
    <row r="795" spans="1:12" ht="15.6">
      <c r="A795" s="69">
        <v>165</v>
      </c>
      <c r="B795" s="70"/>
      <c r="C795" s="71" t="s">
        <v>1467</v>
      </c>
      <c r="D795" s="73" t="s">
        <v>1468</v>
      </c>
      <c r="E795" s="73"/>
      <c r="F795" s="84">
        <f>ROUND('[1]Прайс общий'!E795*$H$9,0)</f>
        <v>7352</v>
      </c>
      <c r="G795" s="14">
        <f t="shared" si="40"/>
        <v>8822.4</v>
      </c>
      <c r="K795" s="87">
        <f t="shared" si="41"/>
        <v>8454.7999999999993</v>
      </c>
      <c r="L795" s="87">
        <f t="shared" si="42"/>
        <v>10145.759999999998</v>
      </c>
    </row>
    <row r="796" spans="1:12" ht="15.6">
      <c r="A796" s="69">
        <v>166</v>
      </c>
      <c r="B796" s="70"/>
      <c r="C796" s="71" t="s">
        <v>1469</v>
      </c>
      <c r="D796" s="72" t="s">
        <v>1470</v>
      </c>
      <c r="E796" s="72"/>
      <c r="F796" s="84">
        <f>ROUND('[1]Прайс общий'!E796*$H$9,0)</f>
        <v>24371</v>
      </c>
      <c r="G796" s="14">
        <f t="shared" si="40"/>
        <v>29245.200000000001</v>
      </c>
      <c r="K796" s="87">
        <f t="shared" si="41"/>
        <v>28026.649999999998</v>
      </c>
      <c r="L796" s="87">
        <f t="shared" si="42"/>
        <v>33631.979999999996</v>
      </c>
    </row>
    <row r="797" spans="1:12" ht="31.2">
      <c r="A797" s="69">
        <v>167</v>
      </c>
      <c r="B797" s="70"/>
      <c r="C797" s="71" t="s">
        <v>1471</v>
      </c>
      <c r="D797" s="72" t="s">
        <v>1472</v>
      </c>
      <c r="E797" s="72"/>
      <c r="F797" s="84">
        <f>ROUND('[1]Прайс общий'!E797*$H$9,0)</f>
        <v>89453</v>
      </c>
      <c r="G797" s="14">
        <f t="shared" si="40"/>
        <v>107343.59999999999</v>
      </c>
      <c r="K797" s="87">
        <f t="shared" si="41"/>
        <v>102870.95</v>
      </c>
      <c r="L797" s="87">
        <f t="shared" si="42"/>
        <v>123445.13999999998</v>
      </c>
    </row>
    <row r="798" spans="1:12" ht="15.6">
      <c r="A798" s="69">
        <v>168</v>
      </c>
      <c r="B798" s="70"/>
      <c r="C798" s="71" t="s">
        <v>1473</v>
      </c>
      <c r="D798" s="72" t="s">
        <v>27</v>
      </c>
      <c r="E798" s="72"/>
      <c r="F798" s="84">
        <f>ROUND('[1]Прайс общий'!E798*$H$9,0)</f>
        <v>5017</v>
      </c>
      <c r="G798" s="14">
        <f t="shared" si="40"/>
        <v>6020.4</v>
      </c>
      <c r="K798" s="87">
        <f t="shared" si="41"/>
        <v>5769.5499999999993</v>
      </c>
      <c r="L798" s="87">
        <f t="shared" si="42"/>
        <v>6923.4599999999991</v>
      </c>
    </row>
    <row r="799" spans="1:12" ht="15.6">
      <c r="A799" s="69">
        <v>169</v>
      </c>
      <c r="B799" s="70"/>
      <c r="C799" s="71" t="s">
        <v>1474</v>
      </c>
      <c r="D799" s="72" t="s">
        <v>877</v>
      </c>
      <c r="E799" s="72"/>
      <c r="F799" s="84">
        <f>ROUND('[1]Прайс общий'!E799*$H$9,0)</f>
        <v>5803</v>
      </c>
      <c r="G799" s="14">
        <f t="shared" si="40"/>
        <v>6963.5999999999995</v>
      </c>
      <c r="K799" s="87">
        <f t="shared" si="41"/>
        <v>6673.45</v>
      </c>
      <c r="L799" s="87">
        <f t="shared" si="42"/>
        <v>8008.1399999999994</v>
      </c>
    </row>
    <row r="800" spans="1:12" ht="15.6">
      <c r="A800" s="69">
        <v>170</v>
      </c>
      <c r="B800" s="70"/>
      <c r="C800" s="71" t="s">
        <v>1475</v>
      </c>
      <c r="D800" s="72" t="s">
        <v>1476</v>
      </c>
      <c r="E800" s="72"/>
      <c r="F800" s="84">
        <f>ROUND('[1]Прайс общий'!E800*$H$9,0)</f>
        <v>63125</v>
      </c>
      <c r="G800" s="14">
        <f t="shared" si="40"/>
        <v>75750</v>
      </c>
      <c r="K800" s="87">
        <f t="shared" si="41"/>
        <v>72593.75</v>
      </c>
      <c r="L800" s="87">
        <f t="shared" si="42"/>
        <v>87112.5</v>
      </c>
    </row>
    <row r="801" spans="1:12" ht="15.6">
      <c r="A801" s="69">
        <v>171</v>
      </c>
      <c r="B801" s="70"/>
      <c r="C801" s="71" t="s">
        <v>1477</v>
      </c>
      <c r="D801" s="72" t="s">
        <v>877</v>
      </c>
      <c r="E801" s="72"/>
      <c r="F801" s="84">
        <f>ROUND('[1]Прайс общий'!E801*$H$9,0)</f>
        <v>6766</v>
      </c>
      <c r="G801" s="14">
        <f t="shared" si="40"/>
        <v>8119.2</v>
      </c>
      <c r="K801" s="87">
        <f t="shared" si="41"/>
        <v>7780.9</v>
      </c>
      <c r="L801" s="87">
        <f t="shared" si="42"/>
        <v>9337.08</v>
      </c>
    </row>
    <row r="802" spans="1:12" ht="15.6">
      <c r="A802" s="69">
        <v>172</v>
      </c>
      <c r="B802" s="70"/>
      <c r="C802" s="71" t="s">
        <v>1478</v>
      </c>
      <c r="D802" s="72" t="s">
        <v>1479</v>
      </c>
      <c r="E802" s="72"/>
      <c r="F802" s="84">
        <f>ROUND('[1]Прайс общий'!E802*$H$9,0)</f>
        <v>52515</v>
      </c>
      <c r="G802" s="14">
        <f t="shared" si="40"/>
        <v>63018</v>
      </c>
      <c r="K802" s="87">
        <f t="shared" si="41"/>
        <v>60392.249999999993</v>
      </c>
      <c r="L802" s="87">
        <f t="shared" si="42"/>
        <v>72470.699999999983</v>
      </c>
    </row>
    <row r="803" spans="1:12" ht="15.6">
      <c r="A803" s="69">
        <v>173</v>
      </c>
      <c r="B803" s="70"/>
      <c r="C803" s="71" t="s">
        <v>1480</v>
      </c>
      <c r="D803" s="72" t="s">
        <v>1466</v>
      </c>
      <c r="E803" s="72"/>
      <c r="F803" s="84">
        <f>ROUND('[1]Прайс общий'!E803*$H$9,0)</f>
        <v>10293</v>
      </c>
      <c r="G803" s="14">
        <f t="shared" si="40"/>
        <v>12351.6</v>
      </c>
      <c r="K803" s="87">
        <f t="shared" si="41"/>
        <v>11836.949999999999</v>
      </c>
      <c r="L803" s="87">
        <f t="shared" si="42"/>
        <v>14204.339999999998</v>
      </c>
    </row>
    <row r="804" spans="1:12" ht="15.6">
      <c r="A804" s="69">
        <v>174</v>
      </c>
      <c r="B804" s="70"/>
      <c r="C804" s="71" t="s">
        <v>1481</v>
      </c>
      <c r="D804" s="72" t="s">
        <v>1482</v>
      </c>
      <c r="E804" s="72"/>
      <c r="F804" s="84">
        <f>ROUND('[1]Прайс общий'!E804*$H$9,0)</f>
        <v>48561</v>
      </c>
      <c r="G804" s="14">
        <f t="shared" si="40"/>
        <v>58273.2</v>
      </c>
      <c r="K804" s="87">
        <f t="shared" si="41"/>
        <v>55845.149999999994</v>
      </c>
      <c r="L804" s="87">
        <f t="shared" si="42"/>
        <v>67014.179999999993</v>
      </c>
    </row>
    <row r="805" spans="1:12" ht="15.6">
      <c r="A805" s="69">
        <v>175</v>
      </c>
      <c r="B805" s="70"/>
      <c r="C805" s="71" t="s">
        <v>1483</v>
      </c>
      <c r="D805" s="72" t="s">
        <v>1211</v>
      </c>
      <c r="E805" s="72"/>
      <c r="F805" s="84">
        <f>ROUND('[1]Прайс общий'!E805*$H$9,0)</f>
        <v>26098</v>
      </c>
      <c r="G805" s="14">
        <f t="shared" si="40"/>
        <v>31317.599999999999</v>
      </c>
      <c r="K805" s="87">
        <f t="shared" si="41"/>
        <v>30012.699999999997</v>
      </c>
      <c r="L805" s="87">
        <f t="shared" si="42"/>
        <v>36015.24</v>
      </c>
    </row>
    <row r="806" spans="1:12" ht="15.6">
      <c r="A806" s="69">
        <v>176</v>
      </c>
      <c r="B806" s="70"/>
      <c r="C806" s="71" t="s">
        <v>1484</v>
      </c>
      <c r="D806" s="72" t="s">
        <v>1485</v>
      </c>
      <c r="E806" s="72"/>
      <c r="F806" s="84">
        <f>ROUND('[1]Прайс общий'!E806*$H$9,0)</f>
        <v>14872</v>
      </c>
      <c r="G806" s="14">
        <f t="shared" si="40"/>
        <v>17846.399999999998</v>
      </c>
      <c r="K806" s="87">
        <f t="shared" si="41"/>
        <v>17102.8</v>
      </c>
      <c r="L806" s="87">
        <f t="shared" si="42"/>
        <v>20523.359999999997</v>
      </c>
    </row>
    <row r="807" spans="1:12" ht="15.6">
      <c r="A807" s="69">
        <v>177</v>
      </c>
      <c r="B807" s="70"/>
      <c r="C807" s="71" t="s">
        <v>1486</v>
      </c>
      <c r="D807" s="72" t="s">
        <v>1485</v>
      </c>
      <c r="E807" s="72"/>
      <c r="F807" s="84">
        <f>ROUND('[1]Прайс общий'!E807*$H$9,0)</f>
        <v>9240</v>
      </c>
      <c r="G807" s="14">
        <f t="shared" si="40"/>
        <v>11088</v>
      </c>
      <c r="K807" s="87">
        <f t="shared" si="41"/>
        <v>10626</v>
      </c>
      <c r="L807" s="87">
        <f t="shared" si="42"/>
        <v>12751.199999999999</v>
      </c>
    </row>
    <row r="808" spans="1:12" s="21" customFormat="1" ht="15.6">
      <c r="A808" s="69">
        <v>178</v>
      </c>
      <c r="B808" s="75"/>
      <c r="C808" s="20" t="s">
        <v>1487</v>
      </c>
      <c r="D808" s="20" t="s">
        <v>1488</v>
      </c>
      <c r="E808" s="20"/>
      <c r="F808" s="84">
        <f>ROUND('[1]Прайс общий'!E808*$H$9,0)</f>
        <v>6924</v>
      </c>
      <c r="G808" s="14">
        <f t="shared" si="40"/>
        <v>8308.7999999999993</v>
      </c>
      <c r="K808" s="87">
        <f t="shared" si="41"/>
        <v>7962.5999999999995</v>
      </c>
      <c r="L808" s="87">
        <f t="shared" si="42"/>
        <v>9555.119999999999</v>
      </c>
    </row>
    <row r="809" spans="1:12" s="21" customFormat="1" ht="15.6">
      <c r="A809" s="69">
        <v>179</v>
      </c>
      <c r="B809" s="75"/>
      <c r="C809" s="20" t="s">
        <v>1489</v>
      </c>
      <c r="D809" s="20" t="s">
        <v>1488</v>
      </c>
      <c r="E809" s="20"/>
      <c r="F809" s="84">
        <f>ROUND('[1]Прайс общий'!E809*$H$9,0)</f>
        <v>6946</v>
      </c>
      <c r="G809" s="14">
        <f t="shared" si="40"/>
        <v>8335.1999999999989</v>
      </c>
      <c r="K809" s="87">
        <f t="shared" si="41"/>
        <v>7987.9</v>
      </c>
      <c r="L809" s="87">
        <f t="shared" si="42"/>
        <v>9585.48</v>
      </c>
    </row>
    <row r="810" spans="1:12" s="21" customFormat="1" ht="15.6">
      <c r="A810" s="69">
        <v>180</v>
      </c>
      <c r="B810" s="75"/>
      <c r="C810" s="20" t="s">
        <v>1490</v>
      </c>
      <c r="D810" s="20" t="s">
        <v>1488</v>
      </c>
      <c r="E810" s="20"/>
      <c r="F810" s="84">
        <f>ROUND('[1]Прайс общий'!E810*$H$9,0)</f>
        <v>6944</v>
      </c>
      <c r="G810" s="14">
        <f t="shared" si="40"/>
        <v>8332.7999999999993</v>
      </c>
      <c r="K810" s="87">
        <f t="shared" si="41"/>
        <v>7985.5999999999995</v>
      </c>
      <c r="L810" s="87">
        <f t="shared" si="42"/>
        <v>9582.7199999999993</v>
      </c>
    </row>
    <row r="811" spans="1:12" ht="15.6">
      <c r="A811" s="69">
        <v>181</v>
      </c>
      <c r="B811" s="70"/>
      <c r="C811" s="71" t="s">
        <v>1491</v>
      </c>
      <c r="D811" s="72" t="s">
        <v>1492</v>
      </c>
      <c r="E811" s="72"/>
      <c r="F811" s="84">
        <f>ROUND('[1]Прайс общий'!E811*$H$9,0)</f>
        <v>934</v>
      </c>
      <c r="G811" s="14">
        <f t="shared" si="40"/>
        <v>1120.8</v>
      </c>
      <c r="K811" s="87">
        <f t="shared" si="41"/>
        <v>1074.0999999999999</v>
      </c>
      <c r="L811" s="87">
        <f t="shared" si="42"/>
        <v>1288.9199999999998</v>
      </c>
    </row>
    <row r="812" spans="1:12" ht="15.6">
      <c r="A812" s="69">
        <v>182</v>
      </c>
      <c r="B812" s="70"/>
      <c r="C812" s="71" t="s">
        <v>1493</v>
      </c>
      <c r="D812" s="72" t="s">
        <v>1494</v>
      </c>
      <c r="E812" s="72"/>
      <c r="F812" s="84">
        <f>ROUND('[1]Прайс общий'!E812*$H$9,0)</f>
        <v>1073</v>
      </c>
      <c r="G812" s="14">
        <f t="shared" si="40"/>
        <v>1287.5999999999999</v>
      </c>
      <c r="K812" s="87">
        <f t="shared" si="41"/>
        <v>1233.9499999999998</v>
      </c>
      <c r="L812" s="87">
        <f t="shared" si="42"/>
        <v>1480.7399999999998</v>
      </c>
    </row>
    <row r="813" spans="1:12" ht="15.6">
      <c r="A813" s="69">
        <v>183</v>
      </c>
      <c r="B813" s="70"/>
      <c r="C813" s="71" t="s">
        <v>1495</v>
      </c>
      <c r="D813" s="72" t="s">
        <v>1494</v>
      </c>
      <c r="E813" s="72"/>
      <c r="F813" s="84">
        <f>ROUND('[1]Прайс общий'!E813*$H$9,0)</f>
        <v>1241</v>
      </c>
      <c r="G813" s="14">
        <f t="shared" si="40"/>
        <v>1489.2</v>
      </c>
      <c r="K813" s="87">
        <f t="shared" si="41"/>
        <v>1427.1499999999999</v>
      </c>
      <c r="L813" s="87">
        <f t="shared" si="42"/>
        <v>1712.5799999999997</v>
      </c>
    </row>
    <row r="814" spans="1:12" ht="15.6">
      <c r="A814" s="69">
        <v>184</v>
      </c>
      <c r="B814" s="70"/>
      <c r="C814" s="71" t="s">
        <v>1496</v>
      </c>
      <c r="D814" s="72" t="s">
        <v>1494</v>
      </c>
      <c r="E814" s="72"/>
      <c r="F814" s="84">
        <f>ROUND('[1]Прайс общий'!E814*$H$9,0)</f>
        <v>1241</v>
      </c>
      <c r="G814" s="14">
        <f t="shared" si="40"/>
        <v>1489.2</v>
      </c>
      <c r="K814" s="87">
        <f t="shared" si="41"/>
        <v>1427.1499999999999</v>
      </c>
      <c r="L814" s="87">
        <f t="shared" si="42"/>
        <v>1712.5799999999997</v>
      </c>
    </row>
    <row r="815" spans="1:12" ht="15.6">
      <c r="A815" s="69">
        <v>185</v>
      </c>
      <c r="B815" s="70"/>
      <c r="C815" s="71" t="s">
        <v>1497</v>
      </c>
      <c r="D815" s="72" t="s">
        <v>1494</v>
      </c>
      <c r="E815" s="72"/>
      <c r="F815" s="84">
        <f>ROUND('[1]Прайс общий'!E815*$H$9,0)</f>
        <v>1203</v>
      </c>
      <c r="G815" s="14">
        <f t="shared" si="40"/>
        <v>1443.6</v>
      </c>
      <c r="K815" s="87">
        <f t="shared" si="41"/>
        <v>1383.4499999999998</v>
      </c>
      <c r="L815" s="87">
        <f t="shared" si="42"/>
        <v>1660.1399999999996</v>
      </c>
    </row>
    <row r="816" spans="1:12" ht="15.6">
      <c r="A816" s="69">
        <v>186</v>
      </c>
      <c r="B816" s="70"/>
      <c r="C816" s="71" t="s">
        <v>1498</v>
      </c>
      <c r="D816" s="72" t="s">
        <v>1494</v>
      </c>
      <c r="E816" s="72"/>
      <c r="F816" s="84">
        <f>ROUND('[1]Прайс общий'!E816*$H$9,0)</f>
        <v>1362</v>
      </c>
      <c r="G816" s="14">
        <f t="shared" si="40"/>
        <v>1634.3999999999999</v>
      </c>
      <c r="K816" s="87">
        <f t="shared" si="41"/>
        <v>1566.3</v>
      </c>
      <c r="L816" s="87">
        <f t="shared" si="42"/>
        <v>1879.56</v>
      </c>
    </row>
    <row r="817" spans="1:12" ht="15.6">
      <c r="A817" s="69">
        <v>187</v>
      </c>
      <c r="B817" s="70"/>
      <c r="C817" s="71" t="s">
        <v>1499</v>
      </c>
      <c r="D817" s="74" t="s">
        <v>1500</v>
      </c>
      <c r="E817" s="74"/>
      <c r="F817" s="84">
        <f>ROUND('[1]Прайс общий'!E817*$H$9,0)</f>
        <v>975</v>
      </c>
      <c r="G817" s="14">
        <f t="shared" si="40"/>
        <v>1170</v>
      </c>
      <c r="K817" s="87">
        <f t="shared" si="41"/>
        <v>1121.25</v>
      </c>
      <c r="L817" s="87">
        <f t="shared" si="42"/>
        <v>1345.5</v>
      </c>
    </row>
    <row r="818" spans="1:12" ht="15.6">
      <c r="A818" s="69">
        <v>188</v>
      </c>
      <c r="B818" s="70"/>
      <c r="C818" s="71" t="s">
        <v>1501</v>
      </c>
      <c r="D818" s="74" t="s">
        <v>1500</v>
      </c>
      <c r="E818" s="74"/>
      <c r="F818" s="84">
        <f>ROUND('[1]Прайс общий'!E818*$H$9,0)</f>
        <v>2247</v>
      </c>
      <c r="G818" s="14">
        <f t="shared" si="40"/>
        <v>2696.4</v>
      </c>
      <c r="K818" s="87">
        <f t="shared" si="41"/>
        <v>2584.0499999999997</v>
      </c>
      <c r="L818" s="87">
        <f t="shared" si="42"/>
        <v>3100.8599999999997</v>
      </c>
    </row>
    <row r="819" spans="1:12" ht="15.6">
      <c r="A819" s="69">
        <v>189</v>
      </c>
      <c r="B819" s="70"/>
      <c r="C819" s="71" t="s">
        <v>1502</v>
      </c>
      <c r="D819" s="74" t="s">
        <v>13</v>
      </c>
      <c r="E819" s="74"/>
      <c r="F819" s="84">
        <f>ROUND('[1]Прайс общий'!E819*$H$9,0)</f>
        <v>3676</v>
      </c>
      <c r="G819" s="14">
        <f t="shared" si="40"/>
        <v>4411.2</v>
      </c>
      <c r="K819" s="87">
        <f t="shared" si="41"/>
        <v>4227.3999999999996</v>
      </c>
      <c r="L819" s="87">
        <f t="shared" si="42"/>
        <v>5072.8799999999992</v>
      </c>
    </row>
    <row r="820" spans="1:12" ht="15.6">
      <c r="A820" s="69">
        <v>190</v>
      </c>
      <c r="B820" s="70"/>
      <c r="C820" s="71" t="s">
        <v>1503</v>
      </c>
      <c r="D820" s="74" t="s">
        <v>1344</v>
      </c>
      <c r="E820" s="74"/>
      <c r="F820" s="84">
        <f>ROUND('[1]Прайс общий'!E820*$H$9,0)</f>
        <v>675</v>
      </c>
      <c r="G820" s="14">
        <f t="shared" si="40"/>
        <v>810</v>
      </c>
      <c r="K820" s="87">
        <f t="shared" si="41"/>
        <v>776.24999999999989</v>
      </c>
      <c r="L820" s="87">
        <f t="shared" si="42"/>
        <v>931.49999999999977</v>
      </c>
    </row>
    <row r="821" spans="1:12" ht="15.6">
      <c r="A821" s="69">
        <v>191</v>
      </c>
      <c r="B821" s="70"/>
      <c r="C821" s="71" t="s">
        <v>1504</v>
      </c>
      <c r="D821" s="74" t="s">
        <v>1505</v>
      </c>
      <c r="E821" s="74"/>
      <c r="F821" s="84">
        <f>ROUND('[1]Прайс общий'!E821*$H$9,0)</f>
        <v>12121</v>
      </c>
      <c r="G821" s="14">
        <f t="shared" si="40"/>
        <v>14545.199999999999</v>
      </c>
      <c r="K821" s="87">
        <f t="shared" si="41"/>
        <v>13939.15</v>
      </c>
      <c r="L821" s="87">
        <f t="shared" si="42"/>
        <v>16726.98</v>
      </c>
    </row>
    <row r="822" spans="1:12" ht="15.6">
      <c r="A822" s="69">
        <v>192</v>
      </c>
      <c r="B822" s="70"/>
      <c r="C822" s="71" t="s">
        <v>1506</v>
      </c>
      <c r="D822" s="74" t="s">
        <v>1507</v>
      </c>
      <c r="E822" s="74"/>
      <c r="F822" s="84">
        <f>ROUND('[1]Прайс общий'!E822*$H$9,0)</f>
        <v>15836</v>
      </c>
      <c r="G822" s="14">
        <f t="shared" si="40"/>
        <v>19003.2</v>
      </c>
      <c r="K822" s="87">
        <f t="shared" si="41"/>
        <v>18211.399999999998</v>
      </c>
      <c r="L822" s="87">
        <f t="shared" si="42"/>
        <v>21853.679999999997</v>
      </c>
    </row>
    <row r="823" spans="1:12" s="21" customFormat="1" ht="15.6">
      <c r="A823" s="69">
        <v>193</v>
      </c>
      <c r="B823" s="75"/>
      <c r="C823" s="20" t="s">
        <v>1508</v>
      </c>
      <c r="D823" s="20" t="s">
        <v>1509</v>
      </c>
      <c r="E823" s="20"/>
      <c r="F823" s="84">
        <f>ROUND('[1]Прайс общий'!E823*$H$9,0)</f>
        <v>1790</v>
      </c>
      <c r="G823" s="14">
        <f t="shared" ref="G823:G855" si="43">F823*$H$10</f>
        <v>2148</v>
      </c>
      <c r="K823" s="87">
        <f t="shared" si="41"/>
        <v>2058.5</v>
      </c>
      <c r="L823" s="87">
        <f t="shared" si="42"/>
        <v>2470.1999999999998</v>
      </c>
    </row>
    <row r="824" spans="1:12" s="21" customFormat="1" ht="15.6">
      <c r="A824" s="69">
        <v>194</v>
      </c>
      <c r="B824" s="75"/>
      <c r="C824" s="20" t="s">
        <v>1510</v>
      </c>
      <c r="D824" s="20" t="s">
        <v>1509</v>
      </c>
      <c r="E824" s="20"/>
      <c r="F824" s="84">
        <f>ROUND('[1]Прайс общий'!E824*$H$9,0)</f>
        <v>1790</v>
      </c>
      <c r="G824" s="14">
        <f t="shared" si="43"/>
        <v>2148</v>
      </c>
      <c r="K824" s="87">
        <f t="shared" si="41"/>
        <v>2058.5</v>
      </c>
      <c r="L824" s="87">
        <f t="shared" si="42"/>
        <v>2470.1999999999998</v>
      </c>
    </row>
    <row r="825" spans="1:12" ht="15.6">
      <c r="A825" s="69">
        <v>195</v>
      </c>
      <c r="B825" s="70"/>
      <c r="C825" s="71" t="s">
        <v>1511</v>
      </c>
      <c r="D825" s="74" t="s">
        <v>1512</v>
      </c>
      <c r="E825" s="74"/>
      <c r="F825" s="84">
        <f>ROUND('[1]Прайс общий'!E825*$H$9,0)</f>
        <v>3407</v>
      </c>
      <c r="G825" s="14">
        <f t="shared" si="43"/>
        <v>4088.3999999999996</v>
      </c>
      <c r="K825" s="87">
        <f t="shared" si="41"/>
        <v>3918.0499999999997</v>
      </c>
      <c r="L825" s="87">
        <f t="shared" si="42"/>
        <v>4701.66</v>
      </c>
    </row>
    <row r="826" spans="1:12" ht="15.6">
      <c r="A826" s="69">
        <v>196</v>
      </c>
      <c r="B826" s="70"/>
      <c r="C826" s="71" t="s">
        <v>1513</v>
      </c>
      <c r="D826" s="74" t="s">
        <v>1514</v>
      </c>
      <c r="E826" s="74"/>
      <c r="F826" s="84">
        <f>ROUND('[1]Прайс общий'!E826*$H$9,0)</f>
        <v>2831</v>
      </c>
      <c r="G826" s="14">
        <f t="shared" si="43"/>
        <v>3397.2</v>
      </c>
      <c r="K826" s="87">
        <f t="shared" si="41"/>
        <v>3255.6499999999996</v>
      </c>
      <c r="L826" s="87">
        <f t="shared" si="42"/>
        <v>3906.7799999999993</v>
      </c>
    </row>
    <row r="827" spans="1:12" ht="15.6">
      <c r="A827" s="69">
        <v>197</v>
      </c>
      <c r="B827" s="70"/>
      <c r="C827" s="71" t="s">
        <v>1515</v>
      </c>
      <c r="D827" s="74" t="s">
        <v>1516</v>
      </c>
      <c r="E827" s="74"/>
      <c r="F827" s="84">
        <f>ROUND('[1]Прайс общий'!E827*$H$9,0)</f>
        <v>8573</v>
      </c>
      <c r="G827" s="14">
        <f t="shared" si="43"/>
        <v>10287.6</v>
      </c>
      <c r="K827" s="87">
        <f t="shared" si="41"/>
        <v>9858.9499999999989</v>
      </c>
      <c r="L827" s="87">
        <f t="shared" si="42"/>
        <v>11830.739999999998</v>
      </c>
    </row>
    <row r="828" spans="1:12" ht="15.6">
      <c r="A828" s="69">
        <v>198</v>
      </c>
      <c r="B828" s="70"/>
      <c r="C828" s="71" t="s">
        <v>1517</v>
      </c>
      <c r="D828" s="74" t="s">
        <v>777</v>
      </c>
      <c r="E828" s="74"/>
      <c r="F828" s="84">
        <f>ROUND('[1]Прайс общий'!E828*$H$9,0)</f>
        <v>36948</v>
      </c>
      <c r="G828" s="14">
        <f t="shared" si="43"/>
        <v>44337.599999999999</v>
      </c>
      <c r="K828" s="87">
        <f t="shared" si="41"/>
        <v>42490.2</v>
      </c>
      <c r="L828" s="87">
        <f t="shared" si="42"/>
        <v>50988.24</v>
      </c>
    </row>
    <row r="829" spans="1:12" ht="15.6">
      <c r="A829" s="69">
        <v>199</v>
      </c>
      <c r="B829" s="70"/>
      <c r="C829" s="71" t="s">
        <v>1518</v>
      </c>
      <c r="D829" s="74" t="s">
        <v>1519</v>
      </c>
      <c r="E829" s="74"/>
      <c r="F829" s="84">
        <f>ROUND('[1]Прайс общий'!E829*$H$9,0)</f>
        <v>2225</v>
      </c>
      <c r="G829" s="14">
        <f t="shared" si="43"/>
        <v>2670</v>
      </c>
      <c r="K829" s="87">
        <f t="shared" si="41"/>
        <v>2558.75</v>
      </c>
      <c r="L829" s="87">
        <f t="shared" si="42"/>
        <v>3070.5</v>
      </c>
    </row>
    <row r="830" spans="1:12" ht="15.6">
      <c r="A830" s="69">
        <v>200</v>
      </c>
      <c r="B830" s="70"/>
      <c r="C830" s="71" t="s">
        <v>1520</v>
      </c>
      <c r="D830" s="74" t="s">
        <v>1521</v>
      </c>
      <c r="E830" s="74"/>
      <c r="F830" s="84">
        <f>ROUND('[1]Прайс общий'!E830*$H$9,0)</f>
        <v>8306</v>
      </c>
      <c r="G830" s="14">
        <f t="shared" si="43"/>
        <v>9967.1999999999989</v>
      </c>
      <c r="K830" s="87">
        <f t="shared" si="41"/>
        <v>9551.9</v>
      </c>
      <c r="L830" s="87">
        <f t="shared" si="42"/>
        <v>11462.279999999999</v>
      </c>
    </row>
    <row r="831" spans="1:12" ht="15.6">
      <c r="A831" s="69">
        <v>201</v>
      </c>
      <c r="B831" s="70"/>
      <c r="C831" s="71" t="s">
        <v>1522</v>
      </c>
      <c r="D831" s="74" t="s">
        <v>1466</v>
      </c>
      <c r="E831" s="74"/>
      <c r="F831" s="84">
        <f>ROUND('[1]Прайс общий'!E831*$H$9,0)</f>
        <v>7919</v>
      </c>
      <c r="G831" s="14">
        <f t="shared" si="43"/>
        <v>9502.7999999999993</v>
      </c>
      <c r="K831" s="87">
        <f t="shared" si="41"/>
        <v>9106.8499999999985</v>
      </c>
      <c r="L831" s="87">
        <f t="shared" si="42"/>
        <v>10928.219999999998</v>
      </c>
    </row>
    <row r="832" spans="1:12" ht="15.6">
      <c r="A832" s="69">
        <v>202</v>
      </c>
      <c r="B832" s="70"/>
      <c r="C832" s="71" t="s">
        <v>1523</v>
      </c>
      <c r="D832" s="74" t="s">
        <v>1466</v>
      </c>
      <c r="E832" s="74"/>
      <c r="F832" s="84">
        <f>ROUND('[1]Прайс общий'!E832*$H$9,0)</f>
        <v>6596</v>
      </c>
      <c r="G832" s="14">
        <f t="shared" si="43"/>
        <v>7915.2</v>
      </c>
      <c r="K832" s="87">
        <f t="shared" si="41"/>
        <v>7585.4</v>
      </c>
      <c r="L832" s="87">
        <f t="shared" si="42"/>
        <v>9102.48</v>
      </c>
    </row>
    <row r="833" spans="1:12" ht="15.6">
      <c r="A833" s="69">
        <v>203</v>
      </c>
      <c r="B833" s="70"/>
      <c r="C833" s="71" t="s">
        <v>1524</v>
      </c>
      <c r="D833" s="74" t="s">
        <v>1525</v>
      </c>
      <c r="E833" s="74"/>
      <c r="F833" s="84">
        <f>ROUND('[1]Прайс общий'!E833*$H$9,0)</f>
        <v>11871</v>
      </c>
      <c r="G833" s="14">
        <f t="shared" si="43"/>
        <v>14245.199999999999</v>
      </c>
      <c r="K833" s="87">
        <f t="shared" si="41"/>
        <v>13651.65</v>
      </c>
      <c r="L833" s="87">
        <f t="shared" si="42"/>
        <v>16381.98</v>
      </c>
    </row>
    <row r="834" spans="1:12" ht="15.6">
      <c r="A834" s="69">
        <v>204</v>
      </c>
      <c r="B834" s="70"/>
      <c r="C834" s="71" t="s">
        <v>1526</v>
      </c>
      <c r="D834" s="74" t="s">
        <v>1527</v>
      </c>
      <c r="E834" s="74"/>
      <c r="F834" s="84">
        <f>ROUND('[1]Прайс общий'!E834*$H$9,0)</f>
        <v>1819</v>
      </c>
      <c r="G834" s="14">
        <f t="shared" si="43"/>
        <v>2182.7999999999997</v>
      </c>
      <c r="K834" s="87">
        <f t="shared" si="41"/>
        <v>2091.85</v>
      </c>
      <c r="L834" s="87">
        <f t="shared" si="42"/>
        <v>2510.2199999999998</v>
      </c>
    </row>
    <row r="835" spans="1:12" ht="15.6">
      <c r="A835" s="69">
        <v>205</v>
      </c>
      <c r="B835" s="70"/>
      <c r="C835" s="71" t="s">
        <v>1528</v>
      </c>
      <c r="D835" s="74" t="s">
        <v>1529</v>
      </c>
      <c r="E835" s="74"/>
      <c r="F835" s="84">
        <f>ROUND('[1]Прайс общий'!E835*$H$9,0)</f>
        <v>61854</v>
      </c>
      <c r="G835" s="14">
        <f t="shared" si="43"/>
        <v>74224.800000000003</v>
      </c>
      <c r="K835" s="87">
        <f t="shared" si="41"/>
        <v>71132.099999999991</v>
      </c>
      <c r="L835" s="87">
        <f t="shared" si="42"/>
        <v>85358.51999999999</v>
      </c>
    </row>
    <row r="836" spans="1:12" ht="15.6">
      <c r="A836" s="69">
        <v>206</v>
      </c>
      <c r="B836" s="70"/>
      <c r="C836" s="71" t="s">
        <v>1530</v>
      </c>
      <c r="D836" s="74" t="s">
        <v>1531</v>
      </c>
      <c r="E836" s="74"/>
      <c r="F836" s="84">
        <f>ROUND('[1]Прайс общий'!E836*$H$9,0)</f>
        <v>61913</v>
      </c>
      <c r="G836" s="14">
        <f t="shared" si="43"/>
        <v>74295.599999999991</v>
      </c>
      <c r="K836" s="87">
        <f t="shared" si="41"/>
        <v>71199.95</v>
      </c>
      <c r="L836" s="87">
        <f t="shared" si="42"/>
        <v>85439.939999999988</v>
      </c>
    </row>
    <row r="837" spans="1:12" ht="15.6">
      <c r="A837" s="69">
        <v>207</v>
      </c>
      <c r="B837" s="70"/>
      <c r="C837" s="71" t="s">
        <v>1532</v>
      </c>
      <c r="D837" s="74" t="s">
        <v>1533</v>
      </c>
      <c r="E837" s="74"/>
      <c r="F837" s="84">
        <f>ROUND('[1]Прайс общий'!E837*$H$9,0)</f>
        <v>16045</v>
      </c>
      <c r="G837" s="14">
        <f t="shared" si="43"/>
        <v>19254</v>
      </c>
      <c r="K837" s="87">
        <f t="shared" si="41"/>
        <v>18451.75</v>
      </c>
      <c r="L837" s="87">
        <f t="shared" si="42"/>
        <v>22142.1</v>
      </c>
    </row>
    <row r="838" spans="1:12" ht="15.6">
      <c r="A838" s="69">
        <v>208</v>
      </c>
      <c r="B838" s="70"/>
      <c r="C838" s="71" t="s">
        <v>1534</v>
      </c>
      <c r="D838" s="74" t="s">
        <v>1151</v>
      </c>
      <c r="E838" s="74"/>
      <c r="F838" s="84">
        <f>ROUND('[1]Прайс общий'!E838*$H$9,0)</f>
        <v>2682</v>
      </c>
      <c r="G838" s="14">
        <f t="shared" si="43"/>
        <v>3218.4</v>
      </c>
      <c r="K838" s="87">
        <f t="shared" si="41"/>
        <v>3084.2999999999997</v>
      </c>
      <c r="L838" s="87">
        <f t="shared" si="42"/>
        <v>3701.1599999999994</v>
      </c>
    </row>
    <row r="839" spans="1:12" ht="15.6">
      <c r="A839" s="69">
        <v>209</v>
      </c>
      <c r="B839" s="70"/>
      <c r="C839" s="20" t="s">
        <v>1535</v>
      </c>
      <c r="D839" s="73" t="s">
        <v>563</v>
      </c>
      <c r="E839" s="73"/>
      <c r="F839" s="84">
        <f>ROUND('[1]Прайс общий'!E839*$H$9,0)</f>
        <v>7768</v>
      </c>
      <c r="G839" s="14">
        <f t="shared" si="43"/>
        <v>9321.6</v>
      </c>
      <c r="K839" s="87">
        <f t="shared" si="41"/>
        <v>8933.1999999999989</v>
      </c>
      <c r="L839" s="87">
        <f t="shared" si="42"/>
        <v>10719.839999999998</v>
      </c>
    </row>
    <row r="840" spans="1:12" ht="15.6">
      <c r="A840" s="69">
        <v>210</v>
      </c>
      <c r="B840" s="70"/>
      <c r="C840" s="20" t="s">
        <v>1536</v>
      </c>
      <c r="D840" s="73" t="s">
        <v>1537</v>
      </c>
      <c r="E840" s="73"/>
      <c r="F840" s="84">
        <f>ROUND('[1]Прайс общий'!E840*$H$9,0)</f>
        <v>1203</v>
      </c>
      <c r="G840" s="14">
        <f t="shared" si="43"/>
        <v>1443.6</v>
      </c>
      <c r="K840" s="87">
        <f t="shared" si="41"/>
        <v>1383.4499999999998</v>
      </c>
      <c r="L840" s="87">
        <f t="shared" si="42"/>
        <v>1660.1399999999996</v>
      </c>
    </row>
    <row r="841" spans="1:12" ht="15.6">
      <c r="A841" s="69">
        <v>211</v>
      </c>
      <c r="B841" s="70"/>
      <c r="C841" s="20" t="s">
        <v>1538</v>
      </c>
      <c r="D841" s="73" t="s">
        <v>1537</v>
      </c>
      <c r="E841" s="73"/>
      <c r="F841" s="84">
        <f>ROUND('[1]Прайс общий'!E841*$H$9,0)</f>
        <v>1362</v>
      </c>
      <c r="G841" s="14">
        <f t="shared" si="43"/>
        <v>1634.3999999999999</v>
      </c>
      <c r="K841" s="87">
        <f t="shared" si="41"/>
        <v>1566.3</v>
      </c>
      <c r="L841" s="87">
        <f t="shared" si="42"/>
        <v>1879.56</v>
      </c>
    </row>
    <row r="842" spans="1:12" ht="15.6">
      <c r="A842" s="69">
        <v>212</v>
      </c>
      <c r="B842" s="70"/>
      <c r="C842" s="20" t="s">
        <v>1539</v>
      </c>
      <c r="D842" s="73" t="s">
        <v>1537</v>
      </c>
      <c r="E842" s="73"/>
      <c r="F842" s="84">
        <f>ROUND('[1]Прайс общий'!E842*$H$9,0)</f>
        <v>1362</v>
      </c>
      <c r="G842" s="14">
        <f t="shared" si="43"/>
        <v>1634.3999999999999</v>
      </c>
      <c r="K842" s="87">
        <f t="shared" si="41"/>
        <v>1566.3</v>
      </c>
      <c r="L842" s="87">
        <f t="shared" si="42"/>
        <v>1879.56</v>
      </c>
    </row>
    <row r="843" spans="1:12" ht="15.6">
      <c r="A843" s="69">
        <v>213</v>
      </c>
      <c r="B843" s="70"/>
      <c r="C843" s="20" t="s">
        <v>1540</v>
      </c>
      <c r="D843" s="73" t="s">
        <v>1541</v>
      </c>
      <c r="E843" s="73"/>
      <c r="F843" s="84">
        <f>ROUND('[1]Прайс общий'!E843*$H$9,0)</f>
        <v>805</v>
      </c>
      <c r="G843" s="14">
        <f t="shared" si="43"/>
        <v>966</v>
      </c>
      <c r="K843" s="87">
        <f t="shared" si="41"/>
        <v>925.74999999999989</v>
      </c>
      <c r="L843" s="87">
        <f t="shared" si="42"/>
        <v>1110.8999999999999</v>
      </c>
    </row>
    <row r="844" spans="1:12" ht="15.6">
      <c r="A844" s="69">
        <v>214</v>
      </c>
      <c r="B844" s="70"/>
      <c r="C844" s="71" t="s">
        <v>1542</v>
      </c>
      <c r="D844" s="72" t="s">
        <v>1342</v>
      </c>
      <c r="E844" s="72"/>
      <c r="F844" s="84">
        <f>ROUND('[1]Прайс общий'!E844*$H$9,0)</f>
        <v>198</v>
      </c>
      <c r="G844" s="14">
        <f t="shared" si="43"/>
        <v>237.6</v>
      </c>
      <c r="K844" s="87">
        <f t="shared" si="41"/>
        <v>227.7</v>
      </c>
      <c r="L844" s="87">
        <f t="shared" si="42"/>
        <v>273.23999999999995</v>
      </c>
    </row>
    <row r="845" spans="1:12" ht="15.6">
      <c r="A845" s="69">
        <v>215</v>
      </c>
      <c r="B845" s="70"/>
      <c r="C845" s="71" t="s">
        <v>1543</v>
      </c>
      <c r="D845" s="72" t="s">
        <v>1151</v>
      </c>
      <c r="E845" s="72"/>
      <c r="F845" s="84">
        <f>ROUND('[1]Прайс общий'!E845*$H$9,0)</f>
        <v>387</v>
      </c>
      <c r="G845" s="14">
        <f t="shared" si="43"/>
        <v>464.4</v>
      </c>
      <c r="K845" s="87">
        <f t="shared" ref="K845:K855" si="44">F845*1.15</f>
        <v>445.04999999999995</v>
      </c>
      <c r="L845" s="87">
        <f t="shared" si="42"/>
        <v>534.05999999999995</v>
      </c>
    </row>
    <row r="846" spans="1:12" s="21" customFormat="1" ht="15.6">
      <c r="A846" s="69">
        <v>216</v>
      </c>
      <c r="B846" s="75"/>
      <c r="C846" s="20" t="s">
        <v>1544</v>
      </c>
      <c r="D846" s="20" t="s">
        <v>1545</v>
      </c>
      <c r="E846" s="20"/>
      <c r="F846" s="84">
        <f>ROUND('[1]Прайс общий'!E846*$H$9,0)</f>
        <v>220</v>
      </c>
      <c r="G846" s="14">
        <f t="shared" si="43"/>
        <v>264</v>
      </c>
      <c r="K846" s="87">
        <f t="shared" si="44"/>
        <v>252.99999999999997</v>
      </c>
      <c r="L846" s="87">
        <f t="shared" ref="L846:L855" si="45">K846*1.2</f>
        <v>303.59999999999997</v>
      </c>
    </row>
    <row r="847" spans="1:12" ht="15.6">
      <c r="A847" s="69">
        <v>217</v>
      </c>
      <c r="B847" s="70"/>
      <c r="C847" s="71" t="s">
        <v>1546</v>
      </c>
      <c r="D847" s="72" t="s">
        <v>1151</v>
      </c>
      <c r="E847" s="72"/>
      <c r="F847" s="84">
        <f>ROUND('[1]Прайс общий'!E847*$H$9,0)</f>
        <v>179</v>
      </c>
      <c r="G847" s="14">
        <f t="shared" si="43"/>
        <v>214.79999999999998</v>
      </c>
      <c r="K847" s="87">
        <f t="shared" si="44"/>
        <v>205.85</v>
      </c>
      <c r="L847" s="87">
        <f t="shared" si="45"/>
        <v>247.01999999999998</v>
      </c>
    </row>
    <row r="848" spans="1:12" ht="15.6">
      <c r="A848" s="69">
        <v>218</v>
      </c>
      <c r="B848" s="70"/>
      <c r="C848" s="71" t="s">
        <v>1547</v>
      </c>
      <c r="D848" s="72" t="s">
        <v>1242</v>
      </c>
      <c r="E848" s="72"/>
      <c r="F848" s="84">
        <f>ROUND('[1]Прайс общий'!E848*$H$9,0)</f>
        <v>456</v>
      </c>
      <c r="G848" s="14">
        <f t="shared" si="43"/>
        <v>547.19999999999993</v>
      </c>
      <c r="K848" s="87">
        <f t="shared" si="44"/>
        <v>524.4</v>
      </c>
      <c r="L848" s="87">
        <f t="shared" si="45"/>
        <v>629.28</v>
      </c>
    </row>
    <row r="849" spans="1:12" ht="15.6">
      <c r="A849" s="69">
        <v>219</v>
      </c>
      <c r="B849" s="70"/>
      <c r="C849" s="71" t="s">
        <v>1548</v>
      </c>
      <c r="D849" s="72" t="s">
        <v>276</v>
      </c>
      <c r="E849" s="72"/>
      <c r="F849" s="84">
        <f>ROUND('[1]Прайс общий'!E849*$H$9,0)</f>
        <v>507</v>
      </c>
      <c r="G849" s="14">
        <f t="shared" si="43"/>
        <v>608.4</v>
      </c>
      <c r="K849" s="87">
        <f t="shared" si="44"/>
        <v>583.04999999999995</v>
      </c>
      <c r="L849" s="87">
        <f t="shared" si="45"/>
        <v>699.66</v>
      </c>
    </row>
    <row r="850" spans="1:12" ht="31.2">
      <c r="A850" s="69">
        <v>220</v>
      </c>
      <c r="B850" s="70"/>
      <c r="C850" s="20" t="s">
        <v>1549</v>
      </c>
      <c r="D850" s="73" t="s">
        <v>1550</v>
      </c>
      <c r="E850" s="73"/>
      <c r="F850" s="84">
        <f>ROUND('[1]Прайс общий'!E850*$H$9,0)</f>
        <v>128</v>
      </c>
      <c r="G850" s="14">
        <f t="shared" si="43"/>
        <v>153.6</v>
      </c>
      <c r="K850" s="87">
        <f t="shared" si="44"/>
        <v>147.19999999999999</v>
      </c>
      <c r="L850" s="87">
        <f t="shared" si="45"/>
        <v>176.64</v>
      </c>
    </row>
    <row r="851" spans="1:12" ht="15.6">
      <c r="A851" s="69">
        <v>221</v>
      </c>
      <c r="B851" s="70"/>
      <c r="C851" s="71" t="s">
        <v>1551</v>
      </c>
      <c r="D851" s="72" t="s">
        <v>1552</v>
      </c>
      <c r="E851" s="72"/>
      <c r="F851" s="84">
        <f>ROUND('[1]Прайс общий'!E851*$H$9,0)</f>
        <v>591586</v>
      </c>
      <c r="G851" s="14">
        <f t="shared" si="43"/>
        <v>709903.2</v>
      </c>
      <c r="K851" s="87">
        <f t="shared" si="44"/>
        <v>680323.89999999991</v>
      </c>
      <c r="L851" s="87">
        <f t="shared" si="45"/>
        <v>816388.67999999982</v>
      </c>
    </row>
    <row r="852" spans="1:12" ht="15.6">
      <c r="A852" s="69">
        <v>222</v>
      </c>
      <c r="B852" s="20"/>
      <c r="C852" s="20" t="s">
        <v>1553</v>
      </c>
      <c r="D852" s="51" t="s">
        <v>1554</v>
      </c>
      <c r="E852" s="51"/>
      <c r="F852" s="84">
        <f>ROUND('[1]Прайс общий'!E852*$H$9,0)</f>
        <v>65739</v>
      </c>
      <c r="G852" s="14">
        <f t="shared" si="43"/>
        <v>78886.8</v>
      </c>
      <c r="K852" s="87">
        <f t="shared" si="44"/>
        <v>75599.849999999991</v>
      </c>
      <c r="L852" s="87">
        <f t="shared" si="45"/>
        <v>90719.819999999992</v>
      </c>
    </row>
    <row r="853" spans="1:12" s="21" customFormat="1" ht="15.6">
      <c r="A853" s="69">
        <v>223</v>
      </c>
      <c r="B853" s="75"/>
      <c r="C853" s="20" t="s">
        <v>1555</v>
      </c>
      <c r="D853" s="20" t="s">
        <v>1556</v>
      </c>
      <c r="E853" s="20"/>
      <c r="F853" s="84">
        <f>ROUND('[1]Прайс общий'!E853*$H$9,0)</f>
        <v>5354</v>
      </c>
      <c r="G853" s="14">
        <f t="shared" si="43"/>
        <v>6424.8</v>
      </c>
      <c r="K853" s="87">
        <f t="shared" si="44"/>
        <v>6157.0999999999995</v>
      </c>
      <c r="L853" s="87">
        <f t="shared" si="45"/>
        <v>7388.5199999999986</v>
      </c>
    </row>
    <row r="854" spans="1:12" s="21" customFormat="1" ht="15.6">
      <c r="A854" s="69">
        <v>224</v>
      </c>
      <c r="B854" s="75"/>
      <c r="C854" s="20" t="s">
        <v>1557</v>
      </c>
      <c r="D854" s="20" t="s">
        <v>1558</v>
      </c>
      <c r="E854" s="20"/>
      <c r="F854" s="84">
        <f>ROUND('[1]Прайс общий'!E854*$H$9,0)</f>
        <v>5354</v>
      </c>
      <c r="G854" s="14">
        <f t="shared" si="43"/>
        <v>6424.8</v>
      </c>
      <c r="K854" s="87">
        <f t="shared" si="44"/>
        <v>6157.0999999999995</v>
      </c>
      <c r="L854" s="87">
        <f t="shared" si="45"/>
        <v>7388.5199999999986</v>
      </c>
    </row>
    <row r="855" spans="1:12" s="21" customFormat="1" ht="15.6">
      <c r="A855" s="69">
        <v>225</v>
      </c>
      <c r="B855" s="20"/>
      <c r="C855" s="20" t="s">
        <v>1559</v>
      </c>
      <c r="D855" s="20" t="s">
        <v>1560</v>
      </c>
      <c r="E855" s="20"/>
      <c r="F855" s="84">
        <f>ROUND('[1]Прайс общий'!E855*$H$9,0)</f>
        <v>615</v>
      </c>
      <c r="G855" s="14">
        <f t="shared" si="43"/>
        <v>738</v>
      </c>
      <c r="K855" s="87">
        <f t="shared" si="44"/>
        <v>707.25</v>
      </c>
      <c r="L855" s="87">
        <f t="shared" si="45"/>
        <v>848.69999999999993</v>
      </c>
    </row>
    <row r="856" spans="1:12" ht="13.2">
      <c r="F856" s="77">
        <f>SUM(F13:F855)</f>
        <v>7699533.7000000002</v>
      </c>
      <c r="G856" s="77">
        <f>SUM(G13:G855)</f>
        <v>9239440.4399999958</v>
      </c>
    </row>
    <row r="858" spans="1:12" s="83" customFormat="1" ht="15.6">
      <c r="A858" s="78"/>
      <c r="B858" s="79"/>
      <c r="C858" s="79" t="s">
        <v>1564</v>
      </c>
      <c r="D858" s="80"/>
      <c r="E858" s="80"/>
      <c r="F858" s="81"/>
      <c r="G858" s="82" t="s">
        <v>1561</v>
      </c>
    </row>
  </sheetData>
  <mergeCells count="11">
    <mergeCell ref="A132:G132"/>
    <mergeCell ref="A168:G168"/>
    <mergeCell ref="A542:G542"/>
    <mergeCell ref="A630:G630"/>
    <mergeCell ref="A8:G8"/>
    <mergeCell ref="A10:G10"/>
    <mergeCell ref="A11:A12"/>
    <mergeCell ref="B11:B12"/>
    <mergeCell ref="C11:C12"/>
    <mergeCell ref="D11:D12"/>
    <mergeCell ref="F11:G11"/>
  </mergeCells>
  <pageMargins left="0.25" right="0.25" top="0.75" bottom="0.75" header="0.3" footer="0.3"/>
  <pageSetup paperSize="9" scale="61" fitToHeight="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58"/>
  <sheetViews>
    <sheetView topLeftCell="A7" workbookViewId="0">
      <selection activeCell="N18" sqref="N18"/>
    </sheetView>
  </sheetViews>
  <sheetFormatPr defaultColWidth="9.109375" defaultRowHeight="13.8" outlineLevelCol="1"/>
  <cols>
    <col min="1" max="1" width="5.5546875" style="1" customWidth="1"/>
    <col min="2" max="2" width="12.44140625" style="2" hidden="1" customWidth="1" outlineLevel="1"/>
    <col min="3" max="3" width="35" style="2" customWidth="1" collapsed="1"/>
    <col min="4" max="4" width="39" style="3" customWidth="1"/>
    <col min="5" max="5" width="28.33203125" style="3" hidden="1" customWidth="1"/>
    <col min="6" max="6" width="11.109375" style="7" customWidth="1"/>
    <col min="7" max="7" width="11.44140625" style="2" customWidth="1"/>
    <col min="8" max="8" width="0" style="5" hidden="1" customWidth="1" outlineLevel="1"/>
    <col min="9" max="9" width="9.5546875" style="5" hidden="1" customWidth="1" outlineLevel="1"/>
    <col min="10" max="10" width="0" style="5" hidden="1" customWidth="1" outlineLevel="1"/>
    <col min="11" max="11" width="9.109375" style="5" collapsed="1"/>
    <col min="12" max="16384" width="9.109375" style="5"/>
  </cols>
  <sheetData>
    <row r="1" spans="1:12">
      <c r="F1" s="4" t="s">
        <v>0</v>
      </c>
      <c r="G1" s="5"/>
    </row>
    <row r="2" spans="1:12">
      <c r="F2" s="6" t="s">
        <v>1</v>
      </c>
      <c r="G2" s="5"/>
    </row>
    <row r="3" spans="1:12" ht="15.6">
      <c r="G3" s="8" t="s">
        <v>2</v>
      </c>
    </row>
    <row r="4" spans="1:12" ht="30" customHeight="1">
      <c r="G4" s="8" t="s">
        <v>3</v>
      </c>
    </row>
    <row r="5" spans="1:12" ht="19.5" customHeight="1">
      <c r="G5" s="8" t="s">
        <v>1565</v>
      </c>
    </row>
    <row r="7" spans="1:12" ht="24" customHeight="1"/>
    <row r="8" spans="1:12" ht="58.5" customHeight="1">
      <c r="A8" s="110" t="s">
        <v>1566</v>
      </c>
      <c r="B8" s="111"/>
      <c r="C8" s="111"/>
      <c r="D8" s="111"/>
      <c r="E8" s="111"/>
      <c r="F8" s="111"/>
      <c r="G8" s="111"/>
    </row>
    <row r="9" spans="1:12" ht="20.25" customHeight="1">
      <c r="H9" s="5">
        <v>1.044</v>
      </c>
      <c r="I9" s="5" t="s">
        <v>1562</v>
      </c>
    </row>
    <row r="10" spans="1:12" ht="16.2">
      <c r="A10" s="112" t="s">
        <v>4</v>
      </c>
      <c r="B10" s="112"/>
      <c r="C10" s="112"/>
      <c r="D10" s="112"/>
      <c r="E10" s="112"/>
      <c r="F10" s="112"/>
      <c r="G10" s="112"/>
      <c r="H10" s="5">
        <v>1.2</v>
      </c>
      <c r="I10" s="5" t="s">
        <v>1563</v>
      </c>
    </row>
    <row r="11" spans="1:12" ht="15.75" customHeight="1">
      <c r="A11" s="113" t="s">
        <v>5</v>
      </c>
      <c r="B11" s="114" t="s">
        <v>6</v>
      </c>
      <c r="C11" s="114" t="s">
        <v>7</v>
      </c>
      <c r="D11" s="115" t="s">
        <v>8</v>
      </c>
      <c r="E11" s="9"/>
      <c r="F11" s="114" t="s">
        <v>9</v>
      </c>
      <c r="G11" s="114"/>
    </row>
    <row r="12" spans="1:12" ht="16.2">
      <c r="A12" s="113"/>
      <c r="B12" s="114"/>
      <c r="C12" s="114"/>
      <c r="D12" s="115"/>
      <c r="E12" s="9"/>
      <c r="F12" s="10" t="s">
        <v>10</v>
      </c>
      <c r="G12" s="10" t="s">
        <v>11</v>
      </c>
    </row>
    <row r="13" spans="1:12" s="15" customFormat="1" ht="15.6">
      <c r="A13" s="11">
        <v>1</v>
      </c>
      <c r="B13" s="12"/>
      <c r="C13" s="12" t="s">
        <v>12</v>
      </c>
      <c r="D13" s="13" t="s">
        <v>13</v>
      </c>
      <c r="E13" s="13"/>
      <c r="F13" s="84">
        <f>ROUND('[1]Прайс общий'!E13*$H$9,0)</f>
        <v>519</v>
      </c>
      <c r="G13" s="14">
        <f>F13*$H$10</f>
        <v>622.79999999999995</v>
      </c>
      <c r="I13" s="85"/>
      <c r="K13" s="15">
        <f>F13*1.15</f>
        <v>596.84999999999991</v>
      </c>
      <c r="L13" s="15">
        <f>K13*1.2</f>
        <v>716.21999999999991</v>
      </c>
    </row>
    <row r="14" spans="1:12" s="18" customFormat="1" ht="15.6">
      <c r="A14" s="16">
        <v>2</v>
      </c>
      <c r="B14" s="17" t="s">
        <v>14</v>
      </c>
      <c r="C14" s="17" t="s">
        <v>15</v>
      </c>
      <c r="D14" s="13" t="s">
        <v>16</v>
      </c>
      <c r="E14" s="13"/>
      <c r="F14" s="84">
        <f>ROUND('[1]Прайс общий'!E14*$H$9,0)</f>
        <v>657</v>
      </c>
      <c r="G14" s="14">
        <f t="shared" ref="G14:G77" si="0">F14*$H$10</f>
        <v>788.4</v>
      </c>
      <c r="K14" s="15">
        <f t="shared" ref="K14:K77" si="1">F14*1.15</f>
        <v>755.55</v>
      </c>
      <c r="L14" s="15">
        <f t="shared" ref="L14:L77" si="2">K14*1.2</f>
        <v>906.66</v>
      </c>
    </row>
    <row r="15" spans="1:12" s="18" customFormat="1" ht="15.6">
      <c r="A15" s="16">
        <v>3</v>
      </c>
      <c r="B15" s="17" t="s">
        <v>17</v>
      </c>
      <c r="C15" s="17" t="s">
        <v>18</v>
      </c>
      <c r="D15" s="13" t="s">
        <v>16</v>
      </c>
      <c r="E15" s="13"/>
      <c r="F15" s="84">
        <f>ROUND('[1]Прайс общий'!E15*$H$9,0)</f>
        <v>657</v>
      </c>
      <c r="G15" s="14">
        <f t="shared" si="0"/>
        <v>788.4</v>
      </c>
      <c r="K15" s="15">
        <f t="shared" si="1"/>
        <v>755.55</v>
      </c>
      <c r="L15" s="15">
        <f t="shared" si="2"/>
        <v>906.66</v>
      </c>
    </row>
    <row r="16" spans="1:12" s="18" customFormat="1" ht="15.6">
      <c r="A16" s="11">
        <v>4</v>
      </c>
      <c r="B16" s="17" t="s">
        <v>19</v>
      </c>
      <c r="C16" s="17" t="s">
        <v>20</v>
      </c>
      <c r="D16" s="13" t="s">
        <v>21</v>
      </c>
      <c r="E16" s="13"/>
      <c r="F16" s="84">
        <f>ROUND('[1]Прайс общий'!E16*$H$9,0)</f>
        <v>364</v>
      </c>
      <c r="G16" s="14">
        <f t="shared" si="0"/>
        <v>436.8</v>
      </c>
      <c r="K16" s="15">
        <f t="shared" si="1"/>
        <v>418.59999999999997</v>
      </c>
      <c r="L16" s="15">
        <f t="shared" si="2"/>
        <v>502.31999999999994</v>
      </c>
    </row>
    <row r="17" spans="1:12" s="18" customFormat="1" ht="15.6">
      <c r="A17" s="16">
        <v>5</v>
      </c>
      <c r="B17" s="17" t="s">
        <v>22</v>
      </c>
      <c r="C17" s="17" t="s">
        <v>23</v>
      </c>
      <c r="D17" s="13" t="s">
        <v>24</v>
      </c>
      <c r="E17" s="13"/>
      <c r="F17" s="84">
        <f>ROUND('[1]Прайс общий'!E17*$H$9,0)</f>
        <v>106</v>
      </c>
      <c r="G17" s="14">
        <f t="shared" si="0"/>
        <v>127.19999999999999</v>
      </c>
      <c r="K17" s="15">
        <f t="shared" si="1"/>
        <v>121.89999999999999</v>
      </c>
      <c r="L17" s="15">
        <f t="shared" si="2"/>
        <v>146.27999999999997</v>
      </c>
    </row>
    <row r="18" spans="1:12" s="18" customFormat="1" ht="15.6">
      <c r="A18" s="16">
        <v>6</v>
      </c>
      <c r="B18" s="17" t="s">
        <v>25</v>
      </c>
      <c r="C18" s="17" t="s">
        <v>26</v>
      </c>
      <c r="D18" s="13" t="s">
        <v>27</v>
      </c>
      <c r="E18" s="13"/>
      <c r="F18" s="84">
        <f>ROUND('[1]Прайс общий'!E18*$H$9,0)</f>
        <v>2803</v>
      </c>
      <c r="G18" s="14">
        <f t="shared" si="0"/>
        <v>3363.6</v>
      </c>
      <c r="K18" s="15">
        <f t="shared" si="1"/>
        <v>3223.45</v>
      </c>
      <c r="L18" s="15">
        <f t="shared" si="2"/>
        <v>3868.1399999999994</v>
      </c>
    </row>
    <row r="19" spans="1:12" s="18" customFormat="1" ht="15.6">
      <c r="A19" s="11">
        <v>7</v>
      </c>
      <c r="B19" s="17"/>
      <c r="C19" s="17" t="s">
        <v>28</v>
      </c>
      <c r="D19" s="13" t="s">
        <v>29</v>
      </c>
      <c r="E19" s="13"/>
      <c r="F19" s="84">
        <f>ROUND('[1]Прайс общий'!E19*$H$9,0)</f>
        <v>70</v>
      </c>
      <c r="G19" s="14">
        <f t="shared" si="0"/>
        <v>84</v>
      </c>
      <c r="K19" s="15">
        <f t="shared" si="1"/>
        <v>80.5</v>
      </c>
      <c r="L19" s="15">
        <f t="shared" si="2"/>
        <v>96.6</v>
      </c>
    </row>
    <row r="20" spans="1:12" s="18" customFormat="1" ht="15.6">
      <c r="A20" s="16">
        <v>8</v>
      </c>
      <c r="B20" s="17"/>
      <c r="C20" s="17" t="s">
        <v>30</v>
      </c>
      <c r="D20" s="13" t="s">
        <v>31</v>
      </c>
      <c r="E20" s="13"/>
      <c r="F20" s="84">
        <f>ROUND('[1]Прайс общий'!E20*$H$9,0)</f>
        <v>2809</v>
      </c>
      <c r="G20" s="14">
        <f t="shared" si="0"/>
        <v>3370.7999999999997</v>
      </c>
      <c r="K20" s="15">
        <f t="shared" si="1"/>
        <v>3230.35</v>
      </c>
      <c r="L20" s="15">
        <f t="shared" si="2"/>
        <v>3876.4199999999996</v>
      </c>
    </row>
    <row r="21" spans="1:12" s="21" customFormat="1" ht="15.6">
      <c r="A21" s="16">
        <v>9</v>
      </c>
      <c r="B21" s="19"/>
      <c r="C21" s="20" t="s">
        <v>32</v>
      </c>
      <c r="D21" s="20" t="s">
        <v>33</v>
      </c>
      <c r="E21" s="20"/>
      <c r="F21" s="84">
        <f>ROUND('[1]Прайс общий'!E21*$H$9,0)</f>
        <v>219</v>
      </c>
      <c r="G21" s="14">
        <f t="shared" si="0"/>
        <v>262.8</v>
      </c>
      <c r="K21" s="15">
        <f t="shared" si="1"/>
        <v>251.85</v>
      </c>
      <c r="L21" s="15">
        <f t="shared" si="2"/>
        <v>302.21999999999997</v>
      </c>
    </row>
    <row r="22" spans="1:12" s="18" customFormat="1" ht="31.2">
      <c r="A22" s="11">
        <v>10</v>
      </c>
      <c r="B22" s="17"/>
      <c r="C22" s="17" t="s">
        <v>34</v>
      </c>
      <c r="D22" s="13" t="s">
        <v>35</v>
      </c>
      <c r="E22" s="13"/>
      <c r="F22" s="84">
        <f>ROUND('[1]Прайс общий'!E22*$H$9,0)</f>
        <v>479</v>
      </c>
      <c r="G22" s="14">
        <f t="shared" si="0"/>
        <v>574.79999999999995</v>
      </c>
      <c r="K22" s="15">
        <f t="shared" si="1"/>
        <v>550.84999999999991</v>
      </c>
      <c r="L22" s="15">
        <f t="shared" si="2"/>
        <v>661.01999999999987</v>
      </c>
    </row>
    <row r="23" spans="1:12" s="18" customFormat="1" ht="15.6">
      <c r="A23" s="16">
        <v>11</v>
      </c>
      <c r="B23" s="17" t="s">
        <v>36</v>
      </c>
      <c r="C23" s="17" t="s">
        <v>37</v>
      </c>
      <c r="D23" s="13" t="s">
        <v>38</v>
      </c>
      <c r="E23" s="13"/>
      <c r="F23" s="84">
        <f>ROUND('[1]Прайс общий'!E23*$H$9,0)</f>
        <v>118</v>
      </c>
      <c r="G23" s="14">
        <f t="shared" si="0"/>
        <v>141.6</v>
      </c>
      <c r="K23" s="15">
        <f t="shared" si="1"/>
        <v>135.69999999999999</v>
      </c>
      <c r="L23" s="15">
        <f t="shared" si="2"/>
        <v>162.83999999999997</v>
      </c>
    </row>
    <row r="24" spans="1:12" s="21" customFormat="1" ht="15.6">
      <c r="A24" s="16">
        <v>12</v>
      </c>
      <c r="B24" s="19"/>
      <c r="C24" s="20" t="s">
        <v>39</v>
      </c>
      <c r="D24" s="20" t="s">
        <v>40</v>
      </c>
      <c r="E24" s="20"/>
      <c r="F24" s="84">
        <f>ROUND('[1]Прайс общий'!E24*$H$9,0)</f>
        <v>2123</v>
      </c>
      <c r="G24" s="14">
        <f t="shared" si="0"/>
        <v>2547.6</v>
      </c>
      <c r="K24" s="15">
        <f t="shared" si="1"/>
        <v>2441.4499999999998</v>
      </c>
      <c r="L24" s="15">
        <f t="shared" si="2"/>
        <v>2929.74</v>
      </c>
    </row>
    <row r="25" spans="1:12" s="18" customFormat="1" ht="15.6">
      <c r="A25" s="11">
        <v>13</v>
      </c>
      <c r="B25" s="17" t="s">
        <v>41</v>
      </c>
      <c r="C25" s="17" t="s">
        <v>42</v>
      </c>
      <c r="D25" s="13" t="s">
        <v>43</v>
      </c>
      <c r="E25" s="13"/>
      <c r="F25" s="84">
        <f>ROUND('[1]Прайс общий'!E25*$H$9,0)</f>
        <v>2462</v>
      </c>
      <c r="G25" s="14">
        <f t="shared" si="0"/>
        <v>2954.4</v>
      </c>
      <c r="K25" s="15">
        <f t="shared" si="1"/>
        <v>2831.2999999999997</v>
      </c>
      <c r="L25" s="15">
        <f t="shared" si="2"/>
        <v>3397.5599999999995</v>
      </c>
    </row>
    <row r="26" spans="1:12" s="18" customFormat="1" ht="31.2">
      <c r="A26" s="16">
        <v>14</v>
      </c>
      <c r="B26" s="17"/>
      <c r="C26" s="17" t="s">
        <v>44</v>
      </c>
      <c r="D26" s="13" t="s">
        <v>45</v>
      </c>
      <c r="E26" s="13"/>
      <c r="F26" s="84">
        <f>ROUND('[1]Прайс общий'!E26*$H$9,0)</f>
        <v>1136</v>
      </c>
      <c r="G26" s="14">
        <f t="shared" si="0"/>
        <v>1363.2</v>
      </c>
      <c r="K26" s="15">
        <f t="shared" si="1"/>
        <v>1306.3999999999999</v>
      </c>
      <c r="L26" s="15">
        <f t="shared" si="2"/>
        <v>1567.6799999999998</v>
      </c>
    </row>
    <row r="27" spans="1:12" s="18" customFormat="1" ht="15.6">
      <c r="A27" s="16">
        <v>15</v>
      </c>
      <c r="B27" s="17"/>
      <c r="C27" s="17" t="s">
        <v>46</v>
      </c>
      <c r="D27" s="13" t="s">
        <v>47</v>
      </c>
      <c r="E27" s="13"/>
      <c r="F27" s="84">
        <f>ROUND('[1]Прайс общий'!E27*$H$9,0)</f>
        <v>155</v>
      </c>
      <c r="G27" s="14">
        <f t="shared" si="0"/>
        <v>186</v>
      </c>
      <c r="K27" s="15">
        <f t="shared" si="1"/>
        <v>178.25</v>
      </c>
      <c r="L27" s="15">
        <f t="shared" si="2"/>
        <v>213.9</v>
      </c>
    </row>
    <row r="28" spans="1:12" s="18" customFormat="1" ht="15.6">
      <c r="A28" s="11">
        <v>16</v>
      </c>
      <c r="B28" s="17"/>
      <c r="C28" s="17" t="s">
        <v>48</v>
      </c>
      <c r="D28" s="13" t="s">
        <v>49</v>
      </c>
      <c r="E28" s="13"/>
      <c r="F28" s="84">
        <f>ROUND('[1]Прайс общий'!E28*$H$9,0)</f>
        <v>155</v>
      </c>
      <c r="G28" s="14">
        <f t="shared" si="0"/>
        <v>186</v>
      </c>
      <c r="K28" s="15">
        <f t="shared" si="1"/>
        <v>178.25</v>
      </c>
      <c r="L28" s="15">
        <f t="shared" si="2"/>
        <v>213.9</v>
      </c>
    </row>
    <row r="29" spans="1:12" s="18" customFormat="1" ht="15.6">
      <c r="A29" s="16">
        <v>17</v>
      </c>
      <c r="B29" s="17" t="s">
        <v>50</v>
      </c>
      <c r="C29" s="17" t="s">
        <v>51</v>
      </c>
      <c r="D29" s="13" t="s">
        <v>52</v>
      </c>
      <c r="E29" s="13"/>
      <c r="F29" s="84">
        <f>ROUND('[1]Прайс общий'!E29*$H$9,0)</f>
        <v>41</v>
      </c>
      <c r="G29" s="14">
        <f t="shared" si="0"/>
        <v>49.199999999999996</v>
      </c>
      <c r="K29" s="15">
        <f t="shared" si="1"/>
        <v>47.15</v>
      </c>
      <c r="L29" s="15">
        <f t="shared" si="2"/>
        <v>56.58</v>
      </c>
    </row>
    <row r="30" spans="1:12" s="18" customFormat="1" ht="15.6">
      <c r="A30" s="16">
        <v>18</v>
      </c>
      <c r="B30" s="17" t="s">
        <v>53</v>
      </c>
      <c r="C30" s="17" t="s">
        <v>54</v>
      </c>
      <c r="D30" s="13" t="s">
        <v>55</v>
      </c>
      <c r="E30" s="13"/>
      <c r="F30" s="84">
        <f>ROUND('[1]Прайс общий'!E30*$H$9,0)</f>
        <v>52</v>
      </c>
      <c r="G30" s="14">
        <f t="shared" si="0"/>
        <v>62.4</v>
      </c>
      <c r="K30" s="15">
        <f t="shared" si="1"/>
        <v>59.8</v>
      </c>
      <c r="L30" s="15">
        <f t="shared" si="2"/>
        <v>71.759999999999991</v>
      </c>
    </row>
    <row r="31" spans="1:12" s="18" customFormat="1" ht="15.6">
      <c r="A31" s="11">
        <v>19</v>
      </c>
      <c r="B31" s="17" t="s">
        <v>56</v>
      </c>
      <c r="C31" s="17" t="s">
        <v>57</v>
      </c>
      <c r="D31" s="13" t="s">
        <v>58</v>
      </c>
      <c r="E31" s="13"/>
      <c r="F31" s="84">
        <f>ROUND('[1]Прайс общий'!E31*$H$9,0)</f>
        <v>256</v>
      </c>
      <c r="G31" s="14">
        <f t="shared" si="0"/>
        <v>307.2</v>
      </c>
      <c r="K31" s="15">
        <f t="shared" si="1"/>
        <v>294.39999999999998</v>
      </c>
      <c r="L31" s="15">
        <f t="shared" si="2"/>
        <v>353.28</v>
      </c>
    </row>
    <row r="32" spans="1:12" s="18" customFormat="1" ht="15.6">
      <c r="A32" s="16">
        <v>20</v>
      </c>
      <c r="B32" s="17"/>
      <c r="C32" s="17" t="s">
        <v>59</v>
      </c>
      <c r="D32" s="13" t="s">
        <v>31</v>
      </c>
      <c r="E32" s="13"/>
      <c r="F32" s="84">
        <f>ROUND('[1]Прайс общий'!E32*$H$9,0)</f>
        <v>1629</v>
      </c>
      <c r="G32" s="14">
        <f t="shared" si="0"/>
        <v>1954.8</v>
      </c>
      <c r="K32" s="15">
        <f t="shared" si="1"/>
        <v>1873.35</v>
      </c>
      <c r="L32" s="15">
        <f t="shared" si="2"/>
        <v>2248.02</v>
      </c>
    </row>
    <row r="33" spans="1:12" s="21" customFormat="1" ht="15.6">
      <c r="A33" s="16">
        <v>21</v>
      </c>
      <c r="B33" s="19"/>
      <c r="C33" s="20" t="s">
        <v>60</v>
      </c>
      <c r="D33" s="20" t="s">
        <v>61</v>
      </c>
      <c r="E33" s="20"/>
      <c r="F33" s="84">
        <f>ROUND('[1]Прайс общий'!E33*$H$9,0)</f>
        <v>376</v>
      </c>
      <c r="G33" s="14">
        <f t="shared" si="0"/>
        <v>451.2</v>
      </c>
      <c r="K33" s="15">
        <f t="shared" si="1"/>
        <v>432.4</v>
      </c>
      <c r="L33" s="15">
        <f t="shared" si="2"/>
        <v>518.88</v>
      </c>
    </row>
    <row r="34" spans="1:12" s="18" customFormat="1" ht="15.6">
      <c r="A34" s="11">
        <v>22</v>
      </c>
      <c r="B34" s="17" t="s">
        <v>62</v>
      </c>
      <c r="C34" s="17" t="s">
        <v>63</v>
      </c>
      <c r="D34" s="13" t="s">
        <v>16</v>
      </c>
      <c r="E34" s="13"/>
      <c r="F34" s="84">
        <f>ROUND('[1]Прайс общий'!E34*$H$9,0)</f>
        <v>92</v>
      </c>
      <c r="G34" s="14">
        <f t="shared" si="0"/>
        <v>110.39999999999999</v>
      </c>
      <c r="K34" s="15">
        <f t="shared" si="1"/>
        <v>105.8</v>
      </c>
      <c r="L34" s="15">
        <f t="shared" si="2"/>
        <v>126.96</v>
      </c>
    </row>
    <row r="35" spans="1:12" s="18" customFormat="1" ht="15.6">
      <c r="A35" s="16">
        <v>23</v>
      </c>
      <c r="B35" s="17" t="s">
        <v>64</v>
      </c>
      <c r="C35" s="17" t="s">
        <v>65</v>
      </c>
      <c r="D35" s="13" t="s">
        <v>27</v>
      </c>
      <c r="E35" s="13"/>
      <c r="F35" s="84">
        <f>ROUND('[1]Прайс общий'!E35*$H$9,0)</f>
        <v>2284</v>
      </c>
      <c r="G35" s="14">
        <f t="shared" si="0"/>
        <v>2740.7999999999997</v>
      </c>
      <c r="K35" s="15">
        <f t="shared" si="1"/>
        <v>2626.6</v>
      </c>
      <c r="L35" s="15">
        <f t="shared" si="2"/>
        <v>3151.9199999999996</v>
      </c>
    </row>
    <row r="36" spans="1:12" s="18" customFormat="1" ht="15.6">
      <c r="A36" s="16">
        <v>24</v>
      </c>
      <c r="B36" s="17" t="s">
        <v>66</v>
      </c>
      <c r="C36" s="17" t="s">
        <v>67</v>
      </c>
      <c r="D36" s="13" t="s">
        <v>68</v>
      </c>
      <c r="E36" s="13"/>
      <c r="F36" s="84">
        <f>ROUND('[1]Прайс общий'!E36*$H$9,0)</f>
        <v>5401</v>
      </c>
      <c r="G36" s="14">
        <f t="shared" si="0"/>
        <v>6481.2</v>
      </c>
      <c r="K36" s="15">
        <f t="shared" si="1"/>
        <v>6211.15</v>
      </c>
      <c r="L36" s="15">
        <f t="shared" si="2"/>
        <v>7453.3799999999992</v>
      </c>
    </row>
    <row r="37" spans="1:12" s="18" customFormat="1" ht="15.6">
      <c r="A37" s="11">
        <v>25</v>
      </c>
      <c r="B37" s="17"/>
      <c r="C37" s="17" t="s">
        <v>69</v>
      </c>
      <c r="D37" s="13" t="s">
        <v>70</v>
      </c>
      <c r="E37" s="13"/>
      <c r="F37" s="84">
        <f>ROUND('[1]Прайс общий'!E37*$H$9,0)</f>
        <v>124</v>
      </c>
      <c r="G37" s="14">
        <f t="shared" si="0"/>
        <v>148.79999999999998</v>
      </c>
      <c r="K37" s="15">
        <f t="shared" si="1"/>
        <v>142.6</v>
      </c>
      <c r="L37" s="15">
        <f t="shared" si="2"/>
        <v>171.11999999999998</v>
      </c>
    </row>
    <row r="38" spans="1:12" s="18" customFormat="1" ht="15.6">
      <c r="A38" s="16">
        <v>26</v>
      </c>
      <c r="B38" s="17" t="s">
        <v>71</v>
      </c>
      <c r="C38" s="17" t="s">
        <v>72</v>
      </c>
      <c r="D38" s="13" t="s">
        <v>73</v>
      </c>
      <c r="E38" s="13"/>
      <c r="F38" s="84">
        <f>ROUND('[1]Прайс общий'!E38*$H$9,0)</f>
        <v>106</v>
      </c>
      <c r="G38" s="14">
        <f t="shared" si="0"/>
        <v>127.19999999999999</v>
      </c>
      <c r="K38" s="15">
        <f t="shared" si="1"/>
        <v>121.89999999999999</v>
      </c>
      <c r="L38" s="15">
        <f t="shared" si="2"/>
        <v>146.27999999999997</v>
      </c>
    </row>
    <row r="39" spans="1:12" s="18" customFormat="1" ht="15.6">
      <c r="A39" s="16">
        <v>27</v>
      </c>
      <c r="B39" s="17" t="s">
        <v>74</v>
      </c>
      <c r="C39" s="17" t="s">
        <v>75</v>
      </c>
      <c r="D39" s="13" t="s">
        <v>76</v>
      </c>
      <c r="E39" s="13"/>
      <c r="F39" s="84">
        <f>ROUND('[1]Прайс общий'!E39*$H$9,0)</f>
        <v>9245</v>
      </c>
      <c r="G39" s="14">
        <f t="shared" si="0"/>
        <v>11094</v>
      </c>
      <c r="K39" s="15">
        <f t="shared" si="1"/>
        <v>10631.75</v>
      </c>
      <c r="L39" s="15">
        <f t="shared" si="2"/>
        <v>12758.1</v>
      </c>
    </row>
    <row r="40" spans="1:12" s="18" customFormat="1" ht="15.6">
      <c r="A40" s="11">
        <v>28</v>
      </c>
      <c r="B40" s="17" t="s">
        <v>77</v>
      </c>
      <c r="C40" s="17" t="s">
        <v>78</v>
      </c>
      <c r="D40" s="13" t="s">
        <v>79</v>
      </c>
      <c r="E40" s="13"/>
      <c r="F40" s="84">
        <f>ROUND('[1]Прайс общий'!E40*$H$9,0)</f>
        <v>16618</v>
      </c>
      <c r="G40" s="14">
        <f t="shared" si="0"/>
        <v>19941.599999999999</v>
      </c>
      <c r="K40" s="15">
        <f t="shared" si="1"/>
        <v>19110.699999999997</v>
      </c>
      <c r="L40" s="15">
        <f t="shared" si="2"/>
        <v>22932.839999999997</v>
      </c>
    </row>
    <row r="41" spans="1:12" s="18" customFormat="1" ht="15.6">
      <c r="A41" s="16">
        <v>29</v>
      </c>
      <c r="B41" s="17" t="s">
        <v>80</v>
      </c>
      <c r="C41" s="17" t="s">
        <v>81</v>
      </c>
      <c r="D41" s="13" t="s">
        <v>82</v>
      </c>
      <c r="E41" s="13"/>
      <c r="F41" s="84">
        <f>ROUND('[1]Прайс общий'!E41*$H$9,0)</f>
        <v>370</v>
      </c>
      <c r="G41" s="14">
        <f t="shared" si="0"/>
        <v>444</v>
      </c>
      <c r="K41" s="15">
        <f t="shared" si="1"/>
        <v>425.49999999999994</v>
      </c>
      <c r="L41" s="15">
        <f t="shared" si="2"/>
        <v>510.59999999999991</v>
      </c>
    </row>
    <row r="42" spans="1:12" s="18" customFormat="1" ht="15.6">
      <c r="A42" s="16">
        <v>30</v>
      </c>
      <c r="B42" s="17" t="s">
        <v>83</v>
      </c>
      <c r="C42" s="17" t="s">
        <v>84</v>
      </c>
      <c r="D42" s="13" t="s">
        <v>82</v>
      </c>
      <c r="E42" s="13"/>
      <c r="F42" s="84">
        <f>ROUND('[1]Прайс общий'!E42*$H$9,0)</f>
        <v>370</v>
      </c>
      <c r="G42" s="14">
        <f t="shared" si="0"/>
        <v>444</v>
      </c>
      <c r="K42" s="15">
        <f t="shared" si="1"/>
        <v>425.49999999999994</v>
      </c>
      <c r="L42" s="15">
        <f t="shared" si="2"/>
        <v>510.59999999999991</v>
      </c>
    </row>
    <row r="43" spans="1:12" s="18" customFormat="1" ht="15.6">
      <c r="A43" s="11">
        <v>31</v>
      </c>
      <c r="B43" s="17" t="s">
        <v>85</v>
      </c>
      <c r="C43" s="17" t="s">
        <v>86</v>
      </c>
      <c r="D43" s="13" t="s">
        <v>87</v>
      </c>
      <c r="E43" s="13"/>
      <c r="F43" s="84">
        <f>ROUND('[1]Прайс общий'!E43*$H$9,0)</f>
        <v>58</v>
      </c>
      <c r="G43" s="14">
        <f t="shared" si="0"/>
        <v>69.599999999999994</v>
      </c>
      <c r="K43" s="15">
        <f t="shared" si="1"/>
        <v>66.699999999999989</v>
      </c>
      <c r="L43" s="15">
        <f t="shared" si="2"/>
        <v>80.039999999999978</v>
      </c>
    </row>
    <row r="44" spans="1:12" s="21" customFormat="1" ht="15.6">
      <c r="A44" s="16">
        <v>32</v>
      </c>
      <c r="B44" s="20"/>
      <c r="C44" s="20" t="s">
        <v>88</v>
      </c>
      <c r="D44" s="20" t="s">
        <v>89</v>
      </c>
      <c r="E44" s="20"/>
      <c r="F44" s="84">
        <f>ROUND('[1]Прайс общий'!E44*$H$9,0)</f>
        <v>157</v>
      </c>
      <c r="G44" s="14">
        <f t="shared" si="0"/>
        <v>188.4</v>
      </c>
      <c r="K44" s="15">
        <f t="shared" si="1"/>
        <v>180.54999999999998</v>
      </c>
      <c r="L44" s="15">
        <f t="shared" si="2"/>
        <v>216.65999999999997</v>
      </c>
    </row>
    <row r="45" spans="1:12" s="21" customFormat="1" ht="15.6">
      <c r="A45" s="16">
        <v>33</v>
      </c>
      <c r="B45" s="20"/>
      <c r="C45" s="20" t="s">
        <v>90</v>
      </c>
      <c r="D45" s="20" t="s">
        <v>61</v>
      </c>
      <c r="E45" s="20"/>
      <c r="F45" s="84">
        <f>ROUND('[1]Прайс общий'!E45*$H$9,0)</f>
        <v>219</v>
      </c>
      <c r="G45" s="14">
        <f t="shared" si="0"/>
        <v>262.8</v>
      </c>
      <c r="K45" s="15">
        <f t="shared" si="1"/>
        <v>251.85</v>
      </c>
      <c r="L45" s="15">
        <f t="shared" si="2"/>
        <v>302.21999999999997</v>
      </c>
    </row>
    <row r="46" spans="1:12" s="21" customFormat="1" ht="15.6">
      <c r="A46" s="11">
        <v>34</v>
      </c>
      <c r="B46" s="20"/>
      <c r="C46" s="20" t="s">
        <v>86</v>
      </c>
      <c r="D46" s="20" t="s">
        <v>61</v>
      </c>
      <c r="E46" s="20"/>
      <c r="F46" s="84">
        <f>ROUND('[1]Прайс общий'!E46*$H$9,0)</f>
        <v>52</v>
      </c>
      <c r="G46" s="14">
        <f t="shared" si="0"/>
        <v>62.4</v>
      </c>
      <c r="K46" s="15">
        <f t="shared" si="1"/>
        <v>59.8</v>
      </c>
      <c r="L46" s="15">
        <f t="shared" si="2"/>
        <v>71.759999999999991</v>
      </c>
    </row>
    <row r="47" spans="1:12" s="21" customFormat="1" ht="15.6">
      <c r="A47" s="16">
        <v>35</v>
      </c>
      <c r="B47" s="19"/>
      <c r="C47" s="20" t="s">
        <v>91</v>
      </c>
      <c r="D47" s="20" t="s">
        <v>92</v>
      </c>
      <c r="E47" s="20"/>
      <c r="F47" s="84">
        <f>ROUND('[1]Прайс общий'!E47*$H$9,0)</f>
        <v>468</v>
      </c>
      <c r="G47" s="14">
        <f t="shared" si="0"/>
        <v>561.6</v>
      </c>
      <c r="K47" s="15">
        <f t="shared" si="1"/>
        <v>538.19999999999993</v>
      </c>
      <c r="L47" s="15">
        <f t="shared" si="2"/>
        <v>645.83999999999992</v>
      </c>
    </row>
    <row r="48" spans="1:12" s="21" customFormat="1" ht="15.6">
      <c r="A48" s="16">
        <v>36</v>
      </c>
      <c r="B48" s="19"/>
      <c r="C48" s="20" t="s">
        <v>93</v>
      </c>
      <c r="D48" s="20" t="s">
        <v>94</v>
      </c>
      <c r="E48" s="20"/>
      <c r="F48" s="84">
        <f>ROUND('[1]Прайс общий'!E48*$H$9,0)</f>
        <v>66</v>
      </c>
      <c r="G48" s="14">
        <f t="shared" si="0"/>
        <v>79.2</v>
      </c>
      <c r="K48" s="15">
        <f t="shared" si="1"/>
        <v>75.899999999999991</v>
      </c>
      <c r="L48" s="15">
        <f t="shared" si="2"/>
        <v>91.079999999999984</v>
      </c>
    </row>
    <row r="49" spans="1:12" s="18" customFormat="1" ht="15.6">
      <c r="A49" s="11">
        <v>37</v>
      </c>
      <c r="B49" s="17"/>
      <c r="C49" s="17" t="s">
        <v>95</v>
      </c>
      <c r="D49" s="13" t="s">
        <v>96</v>
      </c>
      <c r="E49" s="13"/>
      <c r="F49" s="84">
        <f>ROUND('[1]Прайс общий'!E49*$H$9,0)</f>
        <v>5049</v>
      </c>
      <c r="G49" s="14">
        <f t="shared" si="0"/>
        <v>6058.8</v>
      </c>
      <c r="K49" s="15">
        <f t="shared" si="1"/>
        <v>5806.3499999999995</v>
      </c>
      <c r="L49" s="15">
        <f t="shared" si="2"/>
        <v>6967.619999999999</v>
      </c>
    </row>
    <row r="50" spans="1:12" s="18" customFormat="1" ht="15.6">
      <c r="A50" s="16">
        <v>38</v>
      </c>
      <c r="B50" s="17" t="s">
        <v>97</v>
      </c>
      <c r="C50" s="17" t="s">
        <v>98</v>
      </c>
      <c r="D50" s="13" t="s">
        <v>99</v>
      </c>
      <c r="E50" s="13"/>
      <c r="F50" s="84">
        <f>ROUND('[1]Прайс общий'!E50*$H$9,0)</f>
        <v>1125</v>
      </c>
      <c r="G50" s="14">
        <f t="shared" si="0"/>
        <v>1350</v>
      </c>
      <c r="K50" s="15">
        <f t="shared" si="1"/>
        <v>1293.75</v>
      </c>
      <c r="L50" s="15">
        <f t="shared" si="2"/>
        <v>1552.5</v>
      </c>
    </row>
    <row r="51" spans="1:12" s="18" customFormat="1" ht="15.6">
      <c r="A51" s="16">
        <v>39</v>
      </c>
      <c r="B51" s="17"/>
      <c r="C51" s="17" t="s">
        <v>100</v>
      </c>
      <c r="D51" s="13" t="s">
        <v>99</v>
      </c>
      <c r="E51" s="13"/>
      <c r="F51" s="84">
        <f>ROUND('[1]Прайс общий'!E51*$H$9,0)</f>
        <v>1125</v>
      </c>
      <c r="G51" s="14">
        <f t="shared" si="0"/>
        <v>1350</v>
      </c>
      <c r="K51" s="15">
        <f t="shared" si="1"/>
        <v>1293.75</v>
      </c>
      <c r="L51" s="15">
        <f t="shared" si="2"/>
        <v>1552.5</v>
      </c>
    </row>
    <row r="52" spans="1:12" s="18" customFormat="1" ht="15.6">
      <c r="A52" s="11">
        <v>40</v>
      </c>
      <c r="B52" s="17"/>
      <c r="C52" s="17" t="s">
        <v>101</v>
      </c>
      <c r="D52" s="13" t="s">
        <v>102</v>
      </c>
      <c r="E52" s="13"/>
      <c r="F52" s="84">
        <f>ROUND('[1]Прайс общий'!E52*$H$9,0)</f>
        <v>1444</v>
      </c>
      <c r="G52" s="14">
        <f t="shared" si="0"/>
        <v>1732.8</v>
      </c>
      <c r="K52" s="15">
        <f t="shared" si="1"/>
        <v>1660.6</v>
      </c>
      <c r="L52" s="15">
        <f t="shared" si="2"/>
        <v>1992.7199999999998</v>
      </c>
    </row>
    <row r="53" spans="1:12" s="18" customFormat="1" ht="15.6">
      <c r="A53" s="16">
        <v>41</v>
      </c>
      <c r="B53" s="17" t="s">
        <v>103</v>
      </c>
      <c r="C53" s="17" t="s">
        <v>104</v>
      </c>
      <c r="D53" s="13" t="s">
        <v>105</v>
      </c>
      <c r="E53" s="13"/>
      <c r="F53" s="84">
        <f>ROUND('[1]Прайс общий'!E53*$H$9,0)</f>
        <v>3470</v>
      </c>
      <c r="G53" s="14">
        <f t="shared" si="0"/>
        <v>4164</v>
      </c>
      <c r="K53" s="15">
        <f t="shared" si="1"/>
        <v>3990.4999999999995</v>
      </c>
      <c r="L53" s="15">
        <f t="shared" si="2"/>
        <v>4788.5999999999995</v>
      </c>
    </row>
    <row r="54" spans="1:12" s="18" customFormat="1" ht="15.6">
      <c r="A54" s="16">
        <v>42</v>
      </c>
      <c r="B54" s="17"/>
      <c r="C54" s="17" t="s">
        <v>106</v>
      </c>
      <c r="D54" s="13" t="s">
        <v>107</v>
      </c>
      <c r="E54" s="13"/>
      <c r="F54" s="84">
        <f>ROUND('[1]Прайс общий'!E54*$H$9,0)</f>
        <v>1870</v>
      </c>
      <c r="G54" s="14">
        <f t="shared" si="0"/>
        <v>2244</v>
      </c>
      <c r="K54" s="15">
        <f t="shared" si="1"/>
        <v>2150.5</v>
      </c>
      <c r="L54" s="15">
        <f t="shared" si="2"/>
        <v>2580.6</v>
      </c>
    </row>
    <row r="55" spans="1:12" s="18" customFormat="1" ht="15.6">
      <c r="A55" s="11">
        <v>43</v>
      </c>
      <c r="B55" s="17"/>
      <c r="C55" s="17" t="s">
        <v>108</v>
      </c>
      <c r="D55" s="13" t="s">
        <v>109</v>
      </c>
      <c r="E55" s="13"/>
      <c r="F55" s="84">
        <f>ROUND('[1]Прайс общий'!E55*$H$9,0)</f>
        <v>285</v>
      </c>
      <c r="G55" s="14">
        <f t="shared" si="0"/>
        <v>342</v>
      </c>
      <c r="K55" s="15">
        <f t="shared" si="1"/>
        <v>327.75</v>
      </c>
      <c r="L55" s="15">
        <f t="shared" si="2"/>
        <v>393.3</v>
      </c>
    </row>
    <row r="56" spans="1:12" s="18" customFormat="1" ht="15.6">
      <c r="A56" s="16">
        <v>44</v>
      </c>
      <c r="B56" s="17"/>
      <c r="C56" s="17" t="s">
        <v>110</v>
      </c>
      <c r="D56" s="13" t="s">
        <v>111</v>
      </c>
      <c r="E56" s="13"/>
      <c r="F56" s="84">
        <f>ROUND('[1]Прайс общий'!E56*$H$9,0)</f>
        <v>70</v>
      </c>
      <c r="G56" s="14">
        <f t="shared" si="0"/>
        <v>84</v>
      </c>
      <c r="K56" s="15">
        <f t="shared" si="1"/>
        <v>80.5</v>
      </c>
      <c r="L56" s="15">
        <f t="shared" si="2"/>
        <v>96.6</v>
      </c>
    </row>
    <row r="57" spans="1:12" s="21" customFormat="1" ht="15.6">
      <c r="A57" s="16">
        <v>45</v>
      </c>
      <c r="B57" s="19"/>
      <c r="C57" s="20" t="s">
        <v>112</v>
      </c>
      <c r="D57" s="20" t="s">
        <v>92</v>
      </c>
      <c r="E57" s="20"/>
      <c r="F57" s="84">
        <f>ROUND('[1]Прайс общий'!E57*$H$9,0)</f>
        <v>783</v>
      </c>
      <c r="G57" s="14">
        <f t="shared" si="0"/>
        <v>939.59999999999991</v>
      </c>
      <c r="K57" s="15">
        <f t="shared" si="1"/>
        <v>900.44999999999993</v>
      </c>
      <c r="L57" s="15">
        <f t="shared" si="2"/>
        <v>1080.54</v>
      </c>
    </row>
    <row r="58" spans="1:12" s="18" customFormat="1" ht="15.6">
      <c r="A58" s="11">
        <v>46</v>
      </c>
      <c r="B58" s="17" t="s">
        <v>113</v>
      </c>
      <c r="C58" s="17" t="s">
        <v>114</v>
      </c>
      <c r="D58" s="13" t="s">
        <v>115</v>
      </c>
      <c r="E58" s="13"/>
      <c r="F58" s="84">
        <f>ROUND('[1]Прайс общий'!E58*$H$9,0)</f>
        <v>1929</v>
      </c>
      <c r="G58" s="14">
        <f t="shared" si="0"/>
        <v>2314.7999999999997</v>
      </c>
      <c r="K58" s="15">
        <f t="shared" si="1"/>
        <v>2218.35</v>
      </c>
      <c r="L58" s="15">
        <f t="shared" si="2"/>
        <v>2662.02</v>
      </c>
    </row>
    <row r="59" spans="1:12" s="21" customFormat="1" ht="15.6">
      <c r="A59" s="16">
        <v>47</v>
      </c>
      <c r="B59" s="19"/>
      <c r="C59" s="20" t="s">
        <v>116</v>
      </c>
      <c r="D59" s="20" t="s">
        <v>117</v>
      </c>
      <c r="E59" s="20"/>
      <c r="F59" s="84">
        <f>ROUND('[1]Прайс общий'!E59*$H$9,0)</f>
        <v>1066</v>
      </c>
      <c r="G59" s="14">
        <f t="shared" si="0"/>
        <v>1279.2</v>
      </c>
      <c r="K59" s="15">
        <f t="shared" si="1"/>
        <v>1225.8999999999999</v>
      </c>
      <c r="L59" s="15">
        <f t="shared" si="2"/>
        <v>1471.0799999999997</v>
      </c>
    </row>
    <row r="60" spans="1:12" s="21" customFormat="1" ht="15.6">
      <c r="A60" s="16">
        <v>48</v>
      </c>
      <c r="B60" s="19"/>
      <c r="C60" s="20" t="s">
        <v>118</v>
      </c>
      <c r="D60" s="20" t="s">
        <v>119</v>
      </c>
      <c r="E60" s="20"/>
      <c r="F60" s="84">
        <f>ROUND('[1]Прайс общий'!E60*$H$9,0)</f>
        <v>28</v>
      </c>
      <c r="G60" s="14">
        <f t="shared" si="0"/>
        <v>33.6</v>
      </c>
      <c r="K60" s="15">
        <f t="shared" si="1"/>
        <v>32.199999999999996</v>
      </c>
      <c r="L60" s="15">
        <f t="shared" si="2"/>
        <v>38.639999999999993</v>
      </c>
    </row>
    <row r="61" spans="1:12" s="21" customFormat="1" ht="15.6">
      <c r="A61" s="11">
        <v>49</v>
      </c>
      <c r="B61" s="19"/>
      <c r="C61" s="20" t="s">
        <v>120</v>
      </c>
      <c r="D61" s="20" t="s">
        <v>121</v>
      </c>
      <c r="E61" s="20"/>
      <c r="F61" s="84">
        <f>ROUND('[1]Прайс общий'!E61*$H$9,0)</f>
        <v>18</v>
      </c>
      <c r="G61" s="14">
        <f t="shared" si="0"/>
        <v>21.599999999999998</v>
      </c>
      <c r="K61" s="15">
        <f t="shared" si="1"/>
        <v>20.7</v>
      </c>
      <c r="L61" s="15">
        <f t="shared" si="2"/>
        <v>24.84</v>
      </c>
    </row>
    <row r="62" spans="1:12" s="18" customFormat="1" ht="15.6">
      <c r="A62" s="16">
        <v>50</v>
      </c>
      <c r="B62" s="17"/>
      <c r="C62" s="17" t="s">
        <v>122</v>
      </c>
      <c r="D62" s="13" t="s">
        <v>115</v>
      </c>
      <c r="E62" s="13"/>
      <c r="F62" s="84">
        <f>ROUND('[1]Прайс общий'!E62*$H$9,0)</f>
        <v>965</v>
      </c>
      <c r="G62" s="14">
        <f t="shared" si="0"/>
        <v>1158</v>
      </c>
      <c r="K62" s="15">
        <f t="shared" si="1"/>
        <v>1109.75</v>
      </c>
      <c r="L62" s="15">
        <f t="shared" si="2"/>
        <v>1331.7</v>
      </c>
    </row>
    <row r="63" spans="1:12" s="18" customFormat="1" ht="15.6">
      <c r="A63" s="16">
        <v>51</v>
      </c>
      <c r="B63" s="17" t="s">
        <v>123</v>
      </c>
      <c r="C63" s="17" t="s">
        <v>124</v>
      </c>
      <c r="D63" s="13" t="s">
        <v>125</v>
      </c>
      <c r="E63" s="13"/>
      <c r="F63" s="84">
        <f>ROUND('[1]Прайс общий'!E63*$H$9,0)</f>
        <v>16411</v>
      </c>
      <c r="G63" s="14">
        <f t="shared" si="0"/>
        <v>19693.2</v>
      </c>
      <c r="K63" s="15">
        <f t="shared" si="1"/>
        <v>18872.649999999998</v>
      </c>
      <c r="L63" s="15">
        <f t="shared" si="2"/>
        <v>22647.179999999997</v>
      </c>
    </row>
    <row r="64" spans="1:12" s="18" customFormat="1" ht="15.6">
      <c r="A64" s="11">
        <v>52</v>
      </c>
      <c r="B64" s="17"/>
      <c r="C64" s="17" t="s">
        <v>126</v>
      </c>
      <c r="D64" s="13" t="s">
        <v>127</v>
      </c>
      <c r="E64" s="13"/>
      <c r="F64" s="84">
        <f>ROUND('[1]Прайс общий'!E64*$H$9,0)</f>
        <v>4424</v>
      </c>
      <c r="G64" s="14">
        <f t="shared" si="0"/>
        <v>5308.8</v>
      </c>
      <c r="K64" s="15">
        <f t="shared" si="1"/>
        <v>5087.5999999999995</v>
      </c>
      <c r="L64" s="15">
        <f t="shared" si="2"/>
        <v>6105.119999999999</v>
      </c>
    </row>
    <row r="65" spans="1:12" s="18" customFormat="1" ht="15.6">
      <c r="A65" s="16">
        <v>53</v>
      </c>
      <c r="B65" s="17"/>
      <c r="C65" s="17" t="s">
        <v>128</v>
      </c>
      <c r="D65" s="13" t="s">
        <v>102</v>
      </c>
      <c r="E65" s="13"/>
      <c r="F65" s="84">
        <f>ROUND('[1]Прайс общий'!E65*$H$9,0)</f>
        <v>1414</v>
      </c>
      <c r="G65" s="14">
        <f t="shared" si="0"/>
        <v>1696.8</v>
      </c>
      <c r="K65" s="15">
        <f t="shared" si="1"/>
        <v>1626.1</v>
      </c>
      <c r="L65" s="15">
        <f t="shared" si="2"/>
        <v>1951.3199999999997</v>
      </c>
    </row>
    <row r="66" spans="1:12" s="18" customFormat="1" ht="15.6">
      <c r="A66" s="16">
        <v>54</v>
      </c>
      <c r="B66" s="17"/>
      <c r="C66" s="17" t="s">
        <v>129</v>
      </c>
      <c r="D66" s="13" t="s">
        <v>130</v>
      </c>
      <c r="E66" s="13"/>
      <c r="F66" s="84">
        <f>ROUND('[1]Прайс общий'!E66*$H$9,0)</f>
        <v>1765</v>
      </c>
      <c r="G66" s="14">
        <f t="shared" si="0"/>
        <v>2118</v>
      </c>
      <c r="K66" s="15">
        <f t="shared" si="1"/>
        <v>2029.7499999999998</v>
      </c>
      <c r="L66" s="15">
        <f t="shared" si="2"/>
        <v>2435.6999999999998</v>
      </c>
    </row>
    <row r="67" spans="1:12" s="18" customFormat="1" ht="15.6">
      <c r="A67" s="11">
        <v>55</v>
      </c>
      <c r="B67" s="17" t="s">
        <v>131</v>
      </c>
      <c r="C67" s="17" t="s">
        <v>132</v>
      </c>
      <c r="D67" s="13" t="s">
        <v>133</v>
      </c>
      <c r="E67" s="13"/>
      <c r="F67" s="84">
        <f>ROUND('[1]Прайс общий'!E67*$H$9,0)</f>
        <v>270</v>
      </c>
      <c r="G67" s="14">
        <f t="shared" si="0"/>
        <v>324</v>
      </c>
      <c r="K67" s="15">
        <f t="shared" si="1"/>
        <v>310.5</v>
      </c>
      <c r="L67" s="15">
        <f t="shared" si="2"/>
        <v>372.59999999999997</v>
      </c>
    </row>
    <row r="68" spans="1:12" s="18" customFormat="1" ht="15.6">
      <c r="A68" s="16">
        <v>56</v>
      </c>
      <c r="B68" s="17"/>
      <c r="C68" s="17" t="s">
        <v>134</v>
      </c>
      <c r="D68" s="13" t="s">
        <v>133</v>
      </c>
      <c r="E68" s="13"/>
      <c r="F68" s="84">
        <f>ROUND('[1]Прайс общий'!E68*$H$9,0)</f>
        <v>197</v>
      </c>
      <c r="G68" s="14">
        <f t="shared" si="0"/>
        <v>236.39999999999998</v>
      </c>
      <c r="K68" s="15">
        <f t="shared" si="1"/>
        <v>226.54999999999998</v>
      </c>
      <c r="L68" s="15">
        <f t="shared" si="2"/>
        <v>271.85999999999996</v>
      </c>
    </row>
    <row r="69" spans="1:12" s="18" customFormat="1" ht="15.6">
      <c r="A69" s="16">
        <v>57</v>
      </c>
      <c r="B69" s="17"/>
      <c r="C69" s="17" t="s">
        <v>135</v>
      </c>
      <c r="D69" s="13" t="s">
        <v>136</v>
      </c>
      <c r="E69" s="13"/>
      <c r="F69" s="84">
        <f>ROUND('[1]Прайс общий'!E69*$H$9,0)</f>
        <v>84</v>
      </c>
      <c r="G69" s="14">
        <f t="shared" si="0"/>
        <v>100.8</v>
      </c>
      <c r="K69" s="15">
        <f t="shared" si="1"/>
        <v>96.6</v>
      </c>
      <c r="L69" s="15">
        <f t="shared" si="2"/>
        <v>115.91999999999999</v>
      </c>
    </row>
    <row r="70" spans="1:12" s="18" customFormat="1" ht="15.6">
      <c r="A70" s="11">
        <v>58</v>
      </c>
      <c r="B70" s="22" t="s">
        <v>137</v>
      </c>
      <c r="C70" s="17" t="s">
        <v>138</v>
      </c>
      <c r="D70" s="13" t="s">
        <v>139</v>
      </c>
      <c r="E70" s="13"/>
      <c r="F70" s="84">
        <f>ROUND('[1]Прайс общий'!E70*$H$9,0)</f>
        <v>395</v>
      </c>
      <c r="G70" s="14">
        <f t="shared" si="0"/>
        <v>474</v>
      </c>
      <c r="K70" s="15">
        <f t="shared" si="1"/>
        <v>454.24999999999994</v>
      </c>
      <c r="L70" s="15">
        <f t="shared" si="2"/>
        <v>545.09999999999991</v>
      </c>
    </row>
    <row r="71" spans="1:12" s="18" customFormat="1" ht="15.6">
      <c r="A71" s="16">
        <v>59</v>
      </c>
      <c r="B71" s="17" t="s">
        <v>140</v>
      </c>
      <c r="C71" s="17" t="s">
        <v>141</v>
      </c>
      <c r="D71" s="13" t="s">
        <v>142</v>
      </c>
      <c r="E71" s="13"/>
      <c r="F71" s="84">
        <f>ROUND('[1]Прайс общий'!E71*$H$9,0)</f>
        <v>395</v>
      </c>
      <c r="G71" s="14">
        <f t="shared" si="0"/>
        <v>474</v>
      </c>
      <c r="K71" s="15">
        <f t="shared" si="1"/>
        <v>454.24999999999994</v>
      </c>
      <c r="L71" s="15">
        <f t="shared" si="2"/>
        <v>545.09999999999991</v>
      </c>
    </row>
    <row r="72" spans="1:12" s="18" customFormat="1" ht="15.6">
      <c r="A72" s="16">
        <v>60</v>
      </c>
      <c r="B72" s="17" t="s">
        <v>143</v>
      </c>
      <c r="C72" s="17" t="s">
        <v>144</v>
      </c>
      <c r="D72" s="13" t="s">
        <v>145</v>
      </c>
      <c r="E72" s="13"/>
      <c r="F72" s="84">
        <f>ROUND('[1]Прайс общий'!E72*$H$9,0)</f>
        <v>562</v>
      </c>
      <c r="G72" s="14">
        <f t="shared" si="0"/>
        <v>674.4</v>
      </c>
      <c r="K72" s="15">
        <f t="shared" si="1"/>
        <v>646.29999999999995</v>
      </c>
      <c r="L72" s="15">
        <f t="shared" si="2"/>
        <v>775.56</v>
      </c>
    </row>
    <row r="73" spans="1:12" s="18" customFormat="1" ht="15.6">
      <c r="A73" s="11">
        <v>61</v>
      </c>
      <c r="B73" s="17" t="s">
        <v>146</v>
      </c>
      <c r="C73" s="17" t="s">
        <v>147</v>
      </c>
      <c r="D73" s="13" t="s">
        <v>148</v>
      </c>
      <c r="E73" s="13"/>
      <c r="F73" s="84">
        <f>ROUND('[1]Прайс общий'!E73*$H$9,0)</f>
        <v>562</v>
      </c>
      <c r="G73" s="14">
        <f t="shared" si="0"/>
        <v>674.4</v>
      </c>
      <c r="K73" s="15">
        <f t="shared" si="1"/>
        <v>646.29999999999995</v>
      </c>
      <c r="L73" s="15">
        <f t="shared" si="2"/>
        <v>775.56</v>
      </c>
    </row>
    <row r="74" spans="1:12" s="21" customFormat="1" ht="15.6">
      <c r="A74" s="16">
        <v>62</v>
      </c>
      <c r="B74" s="19"/>
      <c r="C74" s="20" t="s">
        <v>149</v>
      </c>
      <c r="D74" s="20" t="s">
        <v>61</v>
      </c>
      <c r="E74" s="20"/>
      <c r="F74" s="84">
        <f>ROUND('[1]Прайс общий'!E74*$H$9,0)</f>
        <v>390</v>
      </c>
      <c r="G74" s="14">
        <f t="shared" si="0"/>
        <v>468</v>
      </c>
      <c r="K74" s="15">
        <f t="shared" si="1"/>
        <v>448.49999999999994</v>
      </c>
      <c r="L74" s="15">
        <f t="shared" si="2"/>
        <v>538.19999999999993</v>
      </c>
    </row>
    <row r="75" spans="1:12" s="18" customFormat="1" ht="15.6">
      <c r="A75" s="16">
        <v>63</v>
      </c>
      <c r="B75" s="17" t="s">
        <v>150</v>
      </c>
      <c r="C75" s="17" t="s">
        <v>151</v>
      </c>
      <c r="D75" s="13" t="s">
        <v>152</v>
      </c>
      <c r="E75" s="13"/>
      <c r="F75" s="84">
        <f>ROUND('[1]Прайс общий'!E75*$H$9,0)</f>
        <v>7000</v>
      </c>
      <c r="G75" s="14">
        <f t="shared" si="0"/>
        <v>8400</v>
      </c>
      <c r="K75" s="15">
        <f t="shared" si="1"/>
        <v>8049.9999999999991</v>
      </c>
      <c r="L75" s="15">
        <f t="shared" si="2"/>
        <v>9659.9999999999982</v>
      </c>
    </row>
    <row r="76" spans="1:12" s="18" customFormat="1" ht="15.6">
      <c r="A76" s="11">
        <v>64</v>
      </c>
      <c r="B76" s="23" t="s">
        <v>153</v>
      </c>
      <c r="C76" s="17" t="s">
        <v>154</v>
      </c>
      <c r="D76" s="13" t="s">
        <v>155</v>
      </c>
      <c r="E76" s="13"/>
      <c r="F76" s="84">
        <f>ROUND('[1]Прайс общий'!E76*$H$9,0)</f>
        <v>80388</v>
      </c>
      <c r="G76" s="14">
        <f t="shared" si="0"/>
        <v>96465.599999999991</v>
      </c>
      <c r="K76" s="15">
        <f t="shared" si="1"/>
        <v>92446.2</v>
      </c>
      <c r="L76" s="15">
        <f t="shared" si="2"/>
        <v>110935.43999999999</v>
      </c>
    </row>
    <row r="77" spans="1:12" s="18" customFormat="1" ht="15.6">
      <c r="A77" s="16">
        <v>65</v>
      </c>
      <c r="B77" s="23"/>
      <c r="C77" s="17" t="s">
        <v>156</v>
      </c>
      <c r="D77" s="13" t="s">
        <v>157</v>
      </c>
      <c r="E77" s="13"/>
      <c r="F77" s="84">
        <f>ROUND('[1]Прайс общий'!E77*$H$9,0)</f>
        <v>3947</v>
      </c>
      <c r="G77" s="14">
        <f t="shared" si="0"/>
        <v>4736.3999999999996</v>
      </c>
      <c r="K77" s="15">
        <f t="shared" si="1"/>
        <v>4539.0499999999993</v>
      </c>
      <c r="L77" s="15">
        <f t="shared" si="2"/>
        <v>5446.8599999999988</v>
      </c>
    </row>
    <row r="78" spans="1:12" s="21" customFormat="1" ht="15.6">
      <c r="A78" s="16">
        <v>66</v>
      </c>
      <c r="B78" s="19"/>
      <c r="C78" s="20" t="s">
        <v>158</v>
      </c>
      <c r="D78" s="20" t="s">
        <v>159</v>
      </c>
      <c r="E78" s="20"/>
      <c r="F78" s="84">
        <f>ROUND('[1]Прайс общий'!E78*$H$9,0)</f>
        <v>14005</v>
      </c>
      <c r="G78" s="14">
        <f t="shared" ref="G78:G141" si="3">F78*$H$10</f>
        <v>16806</v>
      </c>
      <c r="K78" s="15">
        <f t="shared" ref="K78:K141" si="4">F78*1.15</f>
        <v>16105.749999999998</v>
      </c>
      <c r="L78" s="15">
        <f t="shared" ref="L78:L141" si="5">K78*1.2</f>
        <v>19326.899999999998</v>
      </c>
    </row>
    <row r="79" spans="1:12" s="18" customFormat="1" ht="15.6">
      <c r="A79" s="11">
        <v>67</v>
      </c>
      <c r="B79" s="23"/>
      <c r="C79" s="17" t="s">
        <v>160</v>
      </c>
      <c r="D79" s="13" t="s">
        <v>161</v>
      </c>
      <c r="E79" s="13"/>
      <c r="F79" s="84">
        <f>ROUND('[1]Прайс общий'!E79*$H$9,0)</f>
        <v>311</v>
      </c>
      <c r="G79" s="14">
        <f t="shared" si="3"/>
        <v>373.2</v>
      </c>
      <c r="K79" s="15">
        <f t="shared" si="4"/>
        <v>357.65</v>
      </c>
      <c r="L79" s="15">
        <f t="shared" si="5"/>
        <v>429.17999999999995</v>
      </c>
    </row>
    <row r="80" spans="1:12" s="18" customFormat="1" ht="15.6">
      <c r="A80" s="16">
        <v>68</v>
      </c>
      <c r="B80" s="23"/>
      <c r="C80" s="17" t="s">
        <v>162</v>
      </c>
      <c r="D80" s="13" t="s">
        <v>161</v>
      </c>
      <c r="E80" s="13"/>
      <c r="F80" s="84">
        <f>ROUND('[1]Прайс общий'!E80*$H$9,0)</f>
        <v>250</v>
      </c>
      <c r="G80" s="14">
        <f t="shared" si="3"/>
        <v>300</v>
      </c>
      <c r="K80" s="15">
        <f t="shared" si="4"/>
        <v>287.5</v>
      </c>
      <c r="L80" s="15">
        <f t="shared" si="5"/>
        <v>345</v>
      </c>
    </row>
    <row r="81" spans="1:12" s="18" customFormat="1" ht="15.6">
      <c r="A81" s="16">
        <v>69</v>
      </c>
      <c r="B81" s="23"/>
      <c r="C81" s="17" t="s">
        <v>163</v>
      </c>
      <c r="D81" s="13" t="s">
        <v>164</v>
      </c>
      <c r="E81" s="13"/>
      <c r="F81" s="84">
        <f>ROUND('[1]Прайс общий'!E81*$H$9,0)</f>
        <v>311</v>
      </c>
      <c r="G81" s="14">
        <f t="shared" si="3"/>
        <v>373.2</v>
      </c>
      <c r="K81" s="15">
        <f t="shared" si="4"/>
        <v>357.65</v>
      </c>
      <c r="L81" s="15">
        <f t="shared" si="5"/>
        <v>429.17999999999995</v>
      </c>
    </row>
    <row r="82" spans="1:12" s="18" customFormat="1" ht="15.6">
      <c r="A82" s="11">
        <v>70</v>
      </c>
      <c r="B82" s="23"/>
      <c r="C82" s="17" t="s">
        <v>165</v>
      </c>
      <c r="D82" s="13" t="s">
        <v>166</v>
      </c>
      <c r="E82" s="13"/>
      <c r="F82" s="84">
        <f>ROUND('[1]Прайс общий'!E82*$H$9,0)</f>
        <v>1835</v>
      </c>
      <c r="G82" s="14">
        <f t="shared" si="3"/>
        <v>2202</v>
      </c>
      <c r="K82" s="15">
        <f t="shared" si="4"/>
        <v>2110.25</v>
      </c>
      <c r="L82" s="15">
        <f t="shared" si="5"/>
        <v>2532.2999999999997</v>
      </c>
    </row>
    <row r="83" spans="1:12" s="21" customFormat="1" ht="15.6">
      <c r="A83" s="16">
        <v>71</v>
      </c>
      <c r="B83" s="19"/>
      <c r="C83" s="20" t="s">
        <v>167</v>
      </c>
      <c r="D83" s="20" t="s">
        <v>168</v>
      </c>
      <c r="E83" s="20"/>
      <c r="F83" s="84">
        <f>ROUND('[1]Прайс общий'!E83*$H$9,0)</f>
        <v>2098</v>
      </c>
      <c r="G83" s="14">
        <f t="shared" si="3"/>
        <v>2517.6</v>
      </c>
      <c r="K83" s="15">
        <f t="shared" si="4"/>
        <v>2412.6999999999998</v>
      </c>
      <c r="L83" s="15">
        <f t="shared" si="5"/>
        <v>2895.24</v>
      </c>
    </row>
    <row r="84" spans="1:12" s="18" customFormat="1" ht="15.6">
      <c r="A84" s="16">
        <v>72</v>
      </c>
      <c r="B84" s="23"/>
      <c r="C84" s="17" t="s">
        <v>169</v>
      </c>
      <c r="D84" s="13" t="s">
        <v>170</v>
      </c>
      <c r="E84" s="13"/>
      <c r="F84" s="84">
        <f>ROUND('[1]Прайс общий'!E84*$H$9,0)</f>
        <v>187</v>
      </c>
      <c r="G84" s="14">
        <f t="shared" si="3"/>
        <v>224.4</v>
      </c>
      <c r="K84" s="15">
        <f t="shared" si="4"/>
        <v>215.04999999999998</v>
      </c>
      <c r="L84" s="15">
        <f t="shared" si="5"/>
        <v>258.05999999999995</v>
      </c>
    </row>
    <row r="85" spans="1:12" s="18" customFormat="1" ht="15.6">
      <c r="A85" s="11">
        <v>73</v>
      </c>
      <c r="B85" s="23" t="s">
        <v>171</v>
      </c>
      <c r="C85" s="17" t="s">
        <v>172</v>
      </c>
      <c r="D85" s="13" t="s">
        <v>173</v>
      </c>
      <c r="E85" s="13"/>
      <c r="F85" s="84">
        <f>ROUND('[1]Прайс общий'!E85*$H$9,0)</f>
        <v>8071</v>
      </c>
      <c r="G85" s="14">
        <f t="shared" si="3"/>
        <v>9685.1999999999989</v>
      </c>
      <c r="K85" s="15">
        <f t="shared" si="4"/>
        <v>9281.65</v>
      </c>
      <c r="L85" s="15">
        <f t="shared" si="5"/>
        <v>11137.98</v>
      </c>
    </row>
    <row r="86" spans="1:12" s="18" customFormat="1" ht="15.6">
      <c r="A86" s="16">
        <v>74</v>
      </c>
      <c r="B86" s="17" t="s">
        <v>174</v>
      </c>
      <c r="C86" s="17" t="s">
        <v>175</v>
      </c>
      <c r="D86" s="13" t="s">
        <v>173</v>
      </c>
      <c r="E86" s="13"/>
      <c r="F86" s="84">
        <f>ROUND('[1]Прайс общий'!E86*$H$9,0)</f>
        <v>8071</v>
      </c>
      <c r="G86" s="14">
        <f t="shared" si="3"/>
        <v>9685.1999999999989</v>
      </c>
      <c r="K86" s="15">
        <f t="shared" si="4"/>
        <v>9281.65</v>
      </c>
      <c r="L86" s="15">
        <f t="shared" si="5"/>
        <v>11137.98</v>
      </c>
    </row>
    <row r="87" spans="1:12" s="18" customFormat="1" ht="15.6">
      <c r="A87" s="16">
        <v>75</v>
      </c>
      <c r="B87" s="17"/>
      <c r="C87" s="17" t="s">
        <v>176</v>
      </c>
      <c r="D87" s="13" t="s">
        <v>177</v>
      </c>
      <c r="E87" s="13"/>
      <c r="F87" s="84">
        <f>ROUND('[1]Прайс общий'!E87*$H$9,0)</f>
        <v>311</v>
      </c>
      <c r="G87" s="14">
        <f t="shared" si="3"/>
        <v>373.2</v>
      </c>
      <c r="K87" s="15">
        <f t="shared" si="4"/>
        <v>357.65</v>
      </c>
      <c r="L87" s="15">
        <f t="shared" si="5"/>
        <v>429.17999999999995</v>
      </c>
    </row>
    <row r="88" spans="1:12" s="18" customFormat="1" ht="15.6">
      <c r="A88" s="11">
        <v>76</v>
      </c>
      <c r="B88" s="17"/>
      <c r="C88" s="17" t="s">
        <v>178</v>
      </c>
      <c r="D88" s="13" t="s">
        <v>179</v>
      </c>
      <c r="E88" s="13"/>
      <c r="F88" s="84">
        <f>ROUND('[1]Прайс общий'!E88*$H$9,0)</f>
        <v>73</v>
      </c>
      <c r="G88" s="14">
        <f t="shared" si="3"/>
        <v>87.6</v>
      </c>
      <c r="K88" s="15">
        <f t="shared" si="4"/>
        <v>83.949999999999989</v>
      </c>
      <c r="L88" s="15">
        <f t="shared" si="5"/>
        <v>100.73999999999998</v>
      </c>
    </row>
    <row r="89" spans="1:12" s="18" customFormat="1" ht="15.6">
      <c r="A89" s="16">
        <v>77</v>
      </c>
      <c r="B89" s="17"/>
      <c r="C89" s="17" t="s">
        <v>180</v>
      </c>
      <c r="D89" s="13" t="s">
        <v>181</v>
      </c>
      <c r="E89" s="13"/>
      <c r="F89" s="84">
        <f>ROUND('[1]Прайс общий'!E89*$H$9,0)</f>
        <v>1608</v>
      </c>
      <c r="G89" s="14">
        <f t="shared" si="3"/>
        <v>1929.6</v>
      </c>
      <c r="K89" s="15">
        <f t="shared" si="4"/>
        <v>1849.1999999999998</v>
      </c>
      <c r="L89" s="15">
        <f t="shared" si="5"/>
        <v>2219.0399999999995</v>
      </c>
    </row>
    <row r="90" spans="1:12" s="18" customFormat="1" ht="15.6">
      <c r="A90" s="16">
        <v>78</v>
      </c>
      <c r="B90" s="17" t="s">
        <v>182</v>
      </c>
      <c r="C90" s="17" t="s">
        <v>183</v>
      </c>
      <c r="D90" s="13" t="s">
        <v>184</v>
      </c>
      <c r="E90" s="13"/>
      <c r="F90" s="84">
        <f>ROUND('[1]Прайс общий'!E90*$H$9,0)</f>
        <v>3154</v>
      </c>
      <c r="G90" s="14">
        <f t="shared" si="3"/>
        <v>3784.7999999999997</v>
      </c>
      <c r="K90" s="15">
        <f t="shared" si="4"/>
        <v>3627.1</v>
      </c>
      <c r="L90" s="15">
        <f t="shared" si="5"/>
        <v>4352.5199999999995</v>
      </c>
    </row>
    <row r="91" spans="1:12" s="18" customFormat="1" ht="15.6">
      <c r="A91" s="11">
        <v>79</v>
      </c>
      <c r="B91" s="17" t="s">
        <v>185</v>
      </c>
      <c r="C91" s="17" t="s">
        <v>186</v>
      </c>
      <c r="D91" s="13" t="s">
        <v>184</v>
      </c>
      <c r="E91" s="13"/>
      <c r="F91" s="84">
        <f>ROUND('[1]Прайс общий'!E91*$H$9,0)</f>
        <v>3154</v>
      </c>
      <c r="G91" s="14">
        <f t="shared" si="3"/>
        <v>3784.7999999999997</v>
      </c>
      <c r="K91" s="15">
        <f t="shared" si="4"/>
        <v>3627.1</v>
      </c>
      <c r="L91" s="15">
        <f t="shared" si="5"/>
        <v>4352.5199999999995</v>
      </c>
    </row>
    <row r="92" spans="1:12" s="18" customFormat="1" ht="31.2">
      <c r="A92" s="16">
        <v>80</v>
      </c>
      <c r="B92" s="17"/>
      <c r="C92" s="24" t="s">
        <v>187</v>
      </c>
      <c r="D92" s="25" t="s">
        <v>188</v>
      </c>
      <c r="E92" s="25"/>
      <c r="F92" s="84">
        <f>ROUND('[1]Прайс общий'!E92*$H$9,0)</f>
        <v>41546</v>
      </c>
      <c r="G92" s="14">
        <f t="shared" si="3"/>
        <v>49855.199999999997</v>
      </c>
      <c r="K92" s="15">
        <f t="shared" si="4"/>
        <v>47777.899999999994</v>
      </c>
      <c r="L92" s="15">
        <f t="shared" si="5"/>
        <v>57333.479999999989</v>
      </c>
    </row>
    <row r="93" spans="1:12" s="27" customFormat="1" ht="15.6">
      <c r="A93" s="16">
        <v>81</v>
      </c>
      <c r="B93" s="22"/>
      <c r="C93" s="26" t="s">
        <v>189</v>
      </c>
      <c r="D93" s="13"/>
      <c r="E93" s="13"/>
      <c r="F93" s="84">
        <f>ROUND('[1]Прайс общий'!E93*$H$9,0)</f>
        <v>687</v>
      </c>
      <c r="G93" s="14">
        <f t="shared" si="3"/>
        <v>824.4</v>
      </c>
      <c r="K93" s="15">
        <f t="shared" si="4"/>
        <v>790.05</v>
      </c>
      <c r="L93" s="15">
        <f t="shared" si="5"/>
        <v>948.06</v>
      </c>
    </row>
    <row r="94" spans="1:12" s="18" customFormat="1" ht="15.6">
      <c r="A94" s="11" t="s">
        <v>190</v>
      </c>
      <c r="B94" s="17"/>
      <c r="C94" s="17" t="s">
        <v>20</v>
      </c>
      <c r="D94" s="13" t="s">
        <v>21</v>
      </c>
      <c r="E94" s="13"/>
      <c r="F94" s="84">
        <f>ROUND('[1]Прайс общий'!E94*$H$9,0)</f>
        <v>343</v>
      </c>
      <c r="G94" s="14">
        <f t="shared" si="3"/>
        <v>411.59999999999997</v>
      </c>
      <c r="K94" s="15">
        <f t="shared" si="4"/>
        <v>394.45</v>
      </c>
      <c r="L94" s="15">
        <f t="shared" si="5"/>
        <v>473.34</v>
      </c>
    </row>
    <row r="95" spans="1:12" s="27" customFormat="1" ht="15.6">
      <c r="A95" s="11" t="s">
        <v>191</v>
      </c>
      <c r="B95" s="22" t="s">
        <v>192</v>
      </c>
      <c r="C95" s="17" t="s">
        <v>46</v>
      </c>
      <c r="D95" s="13" t="s">
        <v>47</v>
      </c>
      <c r="E95" s="13"/>
      <c r="F95" s="84">
        <f>ROUND('[1]Прайс общий'!E95*$H$9,0)</f>
        <v>155</v>
      </c>
      <c r="G95" s="14">
        <f t="shared" si="3"/>
        <v>186</v>
      </c>
      <c r="K95" s="15">
        <f t="shared" si="4"/>
        <v>178.25</v>
      </c>
      <c r="L95" s="15">
        <f t="shared" si="5"/>
        <v>213.9</v>
      </c>
    </row>
    <row r="96" spans="1:12" s="18" customFormat="1" ht="15.6">
      <c r="A96" s="11" t="s">
        <v>193</v>
      </c>
      <c r="B96" s="17" t="s">
        <v>194</v>
      </c>
      <c r="C96" s="17" t="s">
        <v>48</v>
      </c>
      <c r="D96" s="13" t="s">
        <v>49</v>
      </c>
      <c r="E96" s="13"/>
      <c r="F96" s="84">
        <f>ROUND('[1]Прайс общий'!E96*$H$9,0)</f>
        <v>155</v>
      </c>
      <c r="G96" s="14">
        <f t="shared" si="3"/>
        <v>186</v>
      </c>
      <c r="K96" s="15">
        <f t="shared" si="4"/>
        <v>178.25</v>
      </c>
      <c r="L96" s="15">
        <f t="shared" si="5"/>
        <v>213.9</v>
      </c>
    </row>
    <row r="97" spans="1:12" s="18" customFormat="1" ht="15.6">
      <c r="A97" s="11" t="s">
        <v>195</v>
      </c>
      <c r="B97" s="17"/>
      <c r="C97" s="17" t="s">
        <v>51</v>
      </c>
      <c r="D97" s="13" t="s">
        <v>196</v>
      </c>
      <c r="E97" s="13"/>
      <c r="F97" s="84">
        <f>ROUND('[1]Прайс общий'!E97*$H$9,0)</f>
        <v>40</v>
      </c>
      <c r="G97" s="14">
        <f t="shared" si="3"/>
        <v>48</v>
      </c>
      <c r="K97" s="15">
        <f t="shared" si="4"/>
        <v>46</v>
      </c>
      <c r="L97" s="15">
        <f t="shared" si="5"/>
        <v>55.199999999999996</v>
      </c>
    </row>
    <row r="98" spans="1:12" s="18" customFormat="1" ht="15.6">
      <c r="A98" s="11" t="s">
        <v>197</v>
      </c>
      <c r="B98" s="17"/>
      <c r="C98" s="17" t="s">
        <v>54</v>
      </c>
      <c r="D98" s="13" t="s">
        <v>198</v>
      </c>
      <c r="E98" s="13"/>
      <c r="F98" s="84">
        <f>ROUND('[1]Прайс общий'!E98*$H$9,0)</f>
        <v>50</v>
      </c>
      <c r="G98" s="14">
        <f t="shared" si="3"/>
        <v>60</v>
      </c>
      <c r="K98" s="15">
        <f t="shared" si="4"/>
        <v>57.499999999999993</v>
      </c>
      <c r="L98" s="15">
        <f t="shared" si="5"/>
        <v>68.999999999999986</v>
      </c>
    </row>
    <row r="99" spans="1:12" s="18" customFormat="1" ht="31.2">
      <c r="A99" s="11" t="s">
        <v>199</v>
      </c>
      <c r="B99" s="17"/>
      <c r="C99" s="13" t="s">
        <v>200</v>
      </c>
      <c r="D99" s="13" t="s">
        <v>201</v>
      </c>
      <c r="E99" s="13"/>
      <c r="F99" s="84">
        <f>ROUND('[1]Прайс общий'!E99*$H$9,0)</f>
        <v>0</v>
      </c>
      <c r="G99" s="14">
        <f t="shared" si="3"/>
        <v>0</v>
      </c>
      <c r="K99" s="15">
        <f t="shared" si="4"/>
        <v>0</v>
      </c>
      <c r="L99" s="15">
        <f t="shared" si="5"/>
        <v>0</v>
      </c>
    </row>
    <row r="100" spans="1:12" ht="15.6">
      <c r="A100" s="28">
        <v>82</v>
      </c>
      <c r="B100" s="29"/>
      <c r="C100" s="30" t="s">
        <v>202</v>
      </c>
      <c r="D100" s="31" t="s">
        <v>203</v>
      </c>
      <c r="E100" s="31"/>
      <c r="F100" s="84">
        <f>ROUND('[1]Прайс общий'!E100*$H$9,0)</f>
        <v>17942</v>
      </c>
      <c r="G100" s="14">
        <f t="shared" si="3"/>
        <v>21530.399999999998</v>
      </c>
      <c r="K100" s="15">
        <f t="shared" si="4"/>
        <v>20633.3</v>
      </c>
      <c r="L100" s="15">
        <f t="shared" si="5"/>
        <v>24759.96</v>
      </c>
    </row>
    <row r="101" spans="1:12" ht="15.6">
      <c r="A101" s="28">
        <v>83</v>
      </c>
      <c r="B101" s="29"/>
      <c r="C101" s="26" t="s">
        <v>204</v>
      </c>
      <c r="D101" s="32"/>
      <c r="E101" s="32"/>
      <c r="F101" s="84">
        <f>ROUND('[1]Прайс общий'!E101*$H$9,0)</f>
        <v>1929</v>
      </c>
      <c r="G101" s="14">
        <f t="shared" si="3"/>
        <v>2314.7999999999997</v>
      </c>
      <c r="K101" s="15">
        <f t="shared" si="4"/>
        <v>2218.35</v>
      </c>
      <c r="L101" s="15">
        <f t="shared" si="5"/>
        <v>2662.02</v>
      </c>
    </row>
    <row r="102" spans="1:12" ht="15.6">
      <c r="A102" s="33" t="s">
        <v>205</v>
      </c>
      <c r="B102" s="29"/>
      <c r="C102" s="30" t="s">
        <v>114</v>
      </c>
      <c r="D102" s="31" t="s">
        <v>206</v>
      </c>
      <c r="E102" s="31"/>
      <c r="F102" s="84">
        <f>ROUND('[1]Прайс общий'!E102*$H$9,0)</f>
        <v>1538</v>
      </c>
      <c r="G102" s="14">
        <f t="shared" si="3"/>
        <v>1845.6</v>
      </c>
      <c r="K102" s="15">
        <f t="shared" si="4"/>
        <v>1768.6999999999998</v>
      </c>
      <c r="L102" s="15">
        <f t="shared" si="5"/>
        <v>2122.4399999999996</v>
      </c>
    </row>
    <row r="103" spans="1:12" ht="15.6">
      <c r="A103" s="33" t="s">
        <v>207</v>
      </c>
      <c r="B103" s="29"/>
      <c r="C103" s="34" t="s">
        <v>84</v>
      </c>
      <c r="D103" s="31" t="s">
        <v>208</v>
      </c>
      <c r="E103" s="31"/>
      <c r="F103" s="84">
        <f>ROUND('[1]Прайс общий'!E103*$H$9,0)</f>
        <v>322</v>
      </c>
      <c r="G103" s="14">
        <f t="shared" si="3"/>
        <v>386.4</v>
      </c>
      <c r="K103" s="15">
        <f t="shared" si="4"/>
        <v>370.29999999999995</v>
      </c>
      <c r="L103" s="15">
        <f t="shared" si="5"/>
        <v>444.35999999999996</v>
      </c>
    </row>
    <row r="104" spans="1:12" ht="15.6">
      <c r="A104" s="33" t="s">
        <v>209</v>
      </c>
      <c r="B104" s="29"/>
      <c r="C104" s="30" t="s">
        <v>210</v>
      </c>
      <c r="D104" s="31" t="s">
        <v>198</v>
      </c>
      <c r="E104" s="31"/>
      <c r="F104" s="84">
        <f>ROUND('[1]Прайс общий'!E104*$H$9,0)</f>
        <v>16</v>
      </c>
      <c r="G104" s="14">
        <f t="shared" si="3"/>
        <v>19.2</v>
      </c>
      <c r="K104" s="15">
        <f t="shared" si="4"/>
        <v>18.399999999999999</v>
      </c>
      <c r="L104" s="15">
        <f t="shared" si="5"/>
        <v>22.08</v>
      </c>
    </row>
    <row r="105" spans="1:12" ht="15.6">
      <c r="A105" s="33" t="s">
        <v>211</v>
      </c>
      <c r="B105" s="29"/>
      <c r="C105" s="30" t="s">
        <v>212</v>
      </c>
      <c r="D105" s="31" t="s">
        <v>213</v>
      </c>
      <c r="E105" s="31"/>
      <c r="F105" s="84">
        <f>ROUND('[1]Прайс общий'!E105*$H$9,0)</f>
        <v>15</v>
      </c>
      <c r="G105" s="14">
        <f t="shared" si="3"/>
        <v>18</v>
      </c>
      <c r="K105" s="15">
        <f t="shared" si="4"/>
        <v>17.25</v>
      </c>
      <c r="L105" s="15">
        <f t="shared" si="5"/>
        <v>20.7</v>
      </c>
    </row>
    <row r="106" spans="1:12" ht="15.6">
      <c r="A106" s="28">
        <v>84</v>
      </c>
      <c r="B106" s="29"/>
      <c r="C106" s="26" t="s">
        <v>214</v>
      </c>
      <c r="D106" s="32"/>
      <c r="E106" s="32"/>
      <c r="F106" s="84">
        <f>ROUND('[1]Прайс общий'!E106*$H$9,0)</f>
        <v>1929</v>
      </c>
      <c r="G106" s="14">
        <f t="shared" si="3"/>
        <v>2314.7999999999997</v>
      </c>
      <c r="K106" s="15">
        <f t="shared" si="4"/>
        <v>2218.35</v>
      </c>
      <c r="L106" s="15">
        <f t="shared" si="5"/>
        <v>2662.02</v>
      </c>
    </row>
    <row r="107" spans="1:12" ht="15.6">
      <c r="A107" s="33" t="s">
        <v>215</v>
      </c>
      <c r="B107" s="29"/>
      <c r="C107" s="30" t="s">
        <v>114</v>
      </c>
      <c r="D107" s="31" t="s">
        <v>206</v>
      </c>
      <c r="E107" s="31"/>
      <c r="F107" s="84">
        <f>ROUND('[1]Прайс общий'!E107*$H$9,0)</f>
        <v>1538</v>
      </c>
      <c r="G107" s="14">
        <f t="shared" si="3"/>
        <v>1845.6</v>
      </c>
      <c r="K107" s="15">
        <f t="shared" si="4"/>
        <v>1768.6999999999998</v>
      </c>
      <c r="L107" s="15">
        <f t="shared" si="5"/>
        <v>2122.4399999999996</v>
      </c>
    </row>
    <row r="108" spans="1:12" ht="15.6">
      <c r="A108" s="33" t="s">
        <v>216</v>
      </c>
      <c r="B108" s="29"/>
      <c r="C108" s="34" t="s">
        <v>84</v>
      </c>
      <c r="D108" s="31" t="s">
        <v>208</v>
      </c>
      <c r="E108" s="31"/>
      <c r="F108" s="84">
        <f>ROUND('[1]Прайс общий'!E108*$H$9,0)</f>
        <v>322</v>
      </c>
      <c r="G108" s="14">
        <f t="shared" si="3"/>
        <v>386.4</v>
      </c>
      <c r="K108" s="15">
        <f t="shared" si="4"/>
        <v>370.29999999999995</v>
      </c>
      <c r="L108" s="15">
        <f t="shared" si="5"/>
        <v>444.35999999999996</v>
      </c>
    </row>
    <row r="109" spans="1:12" ht="15.6">
      <c r="A109" s="33" t="s">
        <v>217</v>
      </c>
      <c r="B109" s="29"/>
      <c r="C109" s="30" t="s">
        <v>210</v>
      </c>
      <c r="D109" s="31" t="s">
        <v>198</v>
      </c>
      <c r="E109" s="31"/>
      <c r="F109" s="84">
        <f>ROUND('[1]Прайс общий'!E109*$H$9,0)</f>
        <v>16</v>
      </c>
      <c r="G109" s="14">
        <f t="shared" si="3"/>
        <v>19.2</v>
      </c>
      <c r="K109" s="15">
        <f t="shared" si="4"/>
        <v>18.399999999999999</v>
      </c>
      <c r="L109" s="15">
        <f t="shared" si="5"/>
        <v>22.08</v>
      </c>
    </row>
    <row r="110" spans="1:12" ht="15.6">
      <c r="A110" s="33" t="s">
        <v>218</v>
      </c>
      <c r="B110" s="29"/>
      <c r="C110" s="30" t="s">
        <v>212</v>
      </c>
      <c r="D110" s="31" t="s">
        <v>213</v>
      </c>
      <c r="E110" s="31"/>
      <c r="F110" s="84">
        <f>ROUND('[1]Прайс общий'!E110*$H$9,0)</f>
        <v>15</v>
      </c>
      <c r="G110" s="14">
        <f t="shared" si="3"/>
        <v>18</v>
      </c>
      <c r="K110" s="15">
        <f t="shared" si="4"/>
        <v>17.25</v>
      </c>
      <c r="L110" s="15">
        <f t="shared" si="5"/>
        <v>20.7</v>
      </c>
    </row>
    <row r="111" spans="1:12" ht="31.2">
      <c r="A111" s="28">
        <v>85</v>
      </c>
      <c r="B111" s="29"/>
      <c r="C111" s="30" t="s">
        <v>219</v>
      </c>
      <c r="D111" s="31" t="s">
        <v>220</v>
      </c>
      <c r="E111" s="31"/>
      <c r="F111" s="84">
        <f>ROUND('[1]Прайс общий'!E111*$H$9,0)</f>
        <v>306</v>
      </c>
      <c r="G111" s="14">
        <f t="shared" si="3"/>
        <v>367.2</v>
      </c>
      <c r="K111" s="15">
        <f t="shared" si="4"/>
        <v>351.9</v>
      </c>
      <c r="L111" s="15">
        <f t="shared" si="5"/>
        <v>422.28</v>
      </c>
    </row>
    <row r="112" spans="1:12" ht="15.6">
      <c r="A112" s="28">
        <v>86</v>
      </c>
      <c r="B112" s="29"/>
      <c r="C112" s="26" t="s">
        <v>221</v>
      </c>
      <c r="D112" s="32"/>
      <c r="E112" s="32"/>
      <c r="F112" s="84">
        <f>ROUND('[1]Прайс общий'!E112*$H$9,0)</f>
        <v>59863</v>
      </c>
      <c r="G112" s="14">
        <f t="shared" si="3"/>
        <v>71835.599999999991</v>
      </c>
      <c r="K112" s="15">
        <f t="shared" si="4"/>
        <v>68842.45</v>
      </c>
      <c r="L112" s="15">
        <f t="shared" si="5"/>
        <v>82610.939999999988</v>
      </c>
    </row>
    <row r="113" spans="1:12" ht="15.6">
      <c r="A113" s="33" t="s">
        <v>222</v>
      </c>
      <c r="B113" s="29"/>
      <c r="C113" s="30" t="s">
        <v>223</v>
      </c>
      <c r="D113" s="31" t="s">
        <v>224</v>
      </c>
      <c r="E113" s="31"/>
      <c r="F113" s="84">
        <f>ROUND('[1]Прайс общий'!E113*$H$9,0)</f>
        <v>19422</v>
      </c>
      <c r="G113" s="14">
        <f t="shared" si="3"/>
        <v>23306.399999999998</v>
      </c>
      <c r="K113" s="15">
        <f t="shared" si="4"/>
        <v>22335.3</v>
      </c>
      <c r="L113" s="15">
        <f t="shared" si="5"/>
        <v>26802.359999999997</v>
      </c>
    </row>
    <row r="114" spans="1:12" ht="15.6">
      <c r="A114" s="33" t="s">
        <v>225</v>
      </c>
      <c r="B114" s="29"/>
      <c r="C114" s="30" t="s">
        <v>226</v>
      </c>
      <c r="D114" s="31" t="s">
        <v>55</v>
      </c>
      <c r="E114" s="31"/>
      <c r="F114" s="84">
        <f>ROUND('[1]Прайс общий'!E114*$H$9,0)</f>
        <v>196</v>
      </c>
      <c r="G114" s="14">
        <f t="shared" si="3"/>
        <v>235.2</v>
      </c>
      <c r="K114" s="15">
        <f t="shared" si="4"/>
        <v>225.39999999999998</v>
      </c>
      <c r="L114" s="15">
        <f t="shared" si="5"/>
        <v>270.47999999999996</v>
      </c>
    </row>
    <row r="115" spans="1:12" ht="15.6">
      <c r="A115" s="33" t="s">
        <v>227</v>
      </c>
      <c r="B115" s="29"/>
      <c r="C115" s="30" t="s">
        <v>228</v>
      </c>
      <c r="D115" s="31" t="s">
        <v>55</v>
      </c>
      <c r="E115" s="31"/>
      <c r="F115" s="84">
        <f>ROUND('[1]Прайс общий'!E115*$H$9,0)</f>
        <v>30</v>
      </c>
      <c r="G115" s="14">
        <f t="shared" si="3"/>
        <v>36</v>
      </c>
      <c r="K115" s="15">
        <f t="shared" si="4"/>
        <v>34.5</v>
      </c>
      <c r="L115" s="15">
        <f t="shared" si="5"/>
        <v>41.4</v>
      </c>
    </row>
    <row r="116" spans="1:12" ht="15.6">
      <c r="A116" s="33" t="s">
        <v>229</v>
      </c>
      <c r="B116" s="29"/>
      <c r="C116" s="30" t="s">
        <v>230</v>
      </c>
      <c r="D116" s="31" t="s">
        <v>231</v>
      </c>
      <c r="E116" s="31"/>
      <c r="F116" s="84">
        <f>ROUND('[1]Прайс общий'!E116*$H$9,0)</f>
        <v>483</v>
      </c>
      <c r="G116" s="14">
        <f t="shared" si="3"/>
        <v>579.6</v>
      </c>
      <c r="K116" s="15">
        <f t="shared" si="4"/>
        <v>555.44999999999993</v>
      </c>
      <c r="L116" s="15">
        <f t="shared" si="5"/>
        <v>666.53999999999985</v>
      </c>
    </row>
    <row r="117" spans="1:12" ht="15.6">
      <c r="A117" s="33" t="s">
        <v>232</v>
      </c>
      <c r="B117" s="29"/>
      <c r="C117" s="30" t="s">
        <v>233</v>
      </c>
      <c r="D117" s="31" t="s">
        <v>234</v>
      </c>
      <c r="E117" s="31"/>
      <c r="F117" s="84">
        <f>ROUND('[1]Прайс общий'!E117*$H$9,0)</f>
        <v>45</v>
      </c>
      <c r="G117" s="14">
        <f t="shared" si="3"/>
        <v>54</v>
      </c>
      <c r="K117" s="15">
        <f t="shared" si="4"/>
        <v>51.749999999999993</v>
      </c>
      <c r="L117" s="15">
        <f t="shared" si="5"/>
        <v>62.099999999999987</v>
      </c>
    </row>
    <row r="118" spans="1:12" ht="15.6">
      <c r="A118" s="33" t="s">
        <v>235</v>
      </c>
      <c r="B118" s="29"/>
      <c r="C118" s="30" t="s">
        <v>236</v>
      </c>
      <c r="D118" s="31" t="s">
        <v>237</v>
      </c>
      <c r="E118" s="31"/>
      <c r="F118" s="84">
        <f>ROUND('[1]Прайс общий'!E118*$H$9,0)</f>
        <v>11</v>
      </c>
      <c r="G118" s="14">
        <f t="shared" si="3"/>
        <v>13.2</v>
      </c>
      <c r="K118" s="15">
        <f t="shared" si="4"/>
        <v>12.649999999999999</v>
      </c>
      <c r="L118" s="15">
        <f t="shared" si="5"/>
        <v>15.179999999999998</v>
      </c>
    </row>
    <row r="119" spans="1:12" ht="15.6">
      <c r="A119" s="33" t="s">
        <v>238</v>
      </c>
      <c r="B119" s="29"/>
      <c r="C119" s="30"/>
      <c r="D119" s="31" t="s">
        <v>239</v>
      </c>
      <c r="E119" s="31"/>
      <c r="F119" s="84">
        <f>ROUND('[1]Прайс общий'!E119*$H$9,0)</f>
        <v>5334</v>
      </c>
      <c r="G119" s="14">
        <f t="shared" si="3"/>
        <v>6400.8</v>
      </c>
      <c r="K119" s="15">
        <f t="shared" si="4"/>
        <v>6134.0999999999995</v>
      </c>
      <c r="L119" s="15">
        <f t="shared" si="5"/>
        <v>7360.9199999999992</v>
      </c>
    </row>
    <row r="120" spans="1:12" ht="62.4">
      <c r="A120" s="33" t="s">
        <v>240</v>
      </c>
      <c r="B120" s="29"/>
      <c r="C120" s="35" t="s">
        <v>241</v>
      </c>
      <c r="D120" s="31" t="s">
        <v>242</v>
      </c>
      <c r="E120" s="31"/>
      <c r="F120" s="84">
        <f>ROUND('[1]Прайс общий'!E120*$H$9,0)</f>
        <v>11067</v>
      </c>
      <c r="G120" s="14">
        <f t="shared" si="3"/>
        <v>13280.4</v>
      </c>
      <c r="K120" s="15">
        <f t="shared" si="4"/>
        <v>12727.05</v>
      </c>
      <c r="L120" s="15">
        <f t="shared" si="5"/>
        <v>15272.46</v>
      </c>
    </row>
    <row r="121" spans="1:12" ht="15.6">
      <c r="A121" s="33" t="s">
        <v>243</v>
      </c>
      <c r="B121" s="29"/>
      <c r="C121" s="30" t="s">
        <v>244</v>
      </c>
      <c r="D121" s="31" t="s">
        <v>245</v>
      </c>
      <c r="E121" s="31"/>
      <c r="F121" s="84">
        <f>ROUND('[1]Прайс общий'!E121*$H$9,0)</f>
        <v>343</v>
      </c>
      <c r="G121" s="14">
        <f t="shared" si="3"/>
        <v>411.59999999999997</v>
      </c>
      <c r="K121" s="15">
        <f t="shared" si="4"/>
        <v>394.45</v>
      </c>
      <c r="L121" s="15">
        <f t="shared" si="5"/>
        <v>473.34</v>
      </c>
    </row>
    <row r="122" spans="1:12" ht="15.6">
      <c r="A122" s="28">
        <v>87</v>
      </c>
      <c r="B122" s="29"/>
      <c r="C122" s="26" t="s">
        <v>221</v>
      </c>
      <c r="D122" s="32"/>
      <c r="E122" s="32"/>
      <c r="F122" s="84">
        <f>ROUND('[1]Прайс общий'!E122*$H$9,0)</f>
        <v>59578</v>
      </c>
      <c r="G122" s="14">
        <f t="shared" si="3"/>
        <v>71493.599999999991</v>
      </c>
      <c r="K122" s="15">
        <f t="shared" si="4"/>
        <v>68514.7</v>
      </c>
      <c r="L122" s="15">
        <f t="shared" si="5"/>
        <v>82217.64</v>
      </c>
    </row>
    <row r="123" spans="1:12" ht="15.6">
      <c r="A123" s="33" t="s">
        <v>246</v>
      </c>
      <c r="B123" s="29"/>
      <c r="C123" s="30" t="s">
        <v>247</v>
      </c>
      <c r="D123" s="31" t="s">
        <v>224</v>
      </c>
      <c r="E123" s="31"/>
      <c r="F123" s="84">
        <f>ROUND('[1]Прайс общий'!E123*$H$9,0)</f>
        <v>19227</v>
      </c>
      <c r="G123" s="14">
        <f t="shared" si="3"/>
        <v>23072.399999999998</v>
      </c>
      <c r="K123" s="15">
        <f t="shared" si="4"/>
        <v>22111.05</v>
      </c>
      <c r="L123" s="15">
        <f t="shared" si="5"/>
        <v>26533.26</v>
      </c>
    </row>
    <row r="124" spans="1:12" ht="15.6">
      <c r="A124" s="28" t="s">
        <v>248</v>
      </c>
      <c r="B124" s="29"/>
      <c r="C124" s="30" t="str">
        <f>C114</f>
        <v>КО 3130.09.00.002</v>
      </c>
      <c r="D124" s="31" t="s">
        <v>55</v>
      </c>
      <c r="E124" s="31"/>
      <c r="F124" s="84">
        <f>ROUND('[1]Прайс общий'!E124*$H$9,0)</f>
        <v>196</v>
      </c>
      <c r="G124" s="14">
        <f t="shared" si="3"/>
        <v>235.2</v>
      </c>
      <c r="K124" s="15">
        <f t="shared" si="4"/>
        <v>225.39999999999998</v>
      </c>
      <c r="L124" s="15">
        <f t="shared" si="5"/>
        <v>270.47999999999996</v>
      </c>
    </row>
    <row r="125" spans="1:12" ht="15.6">
      <c r="A125" s="33" t="s">
        <v>249</v>
      </c>
      <c r="B125" s="29"/>
      <c r="C125" s="30" t="str">
        <f>C115</f>
        <v>КО 3130.09.00.003</v>
      </c>
      <c r="D125" s="31" t="s">
        <v>55</v>
      </c>
      <c r="E125" s="31"/>
      <c r="F125" s="84">
        <f>ROUND('[1]Прайс общий'!E125*$H$9,0)</f>
        <v>30</v>
      </c>
      <c r="G125" s="14">
        <f t="shared" si="3"/>
        <v>36</v>
      </c>
      <c r="K125" s="15">
        <f t="shared" si="4"/>
        <v>34.5</v>
      </c>
      <c r="L125" s="15">
        <f t="shared" si="5"/>
        <v>41.4</v>
      </c>
    </row>
    <row r="126" spans="1:12" ht="15.6">
      <c r="A126" s="28" t="s">
        <v>250</v>
      </c>
      <c r="B126" s="29"/>
      <c r="C126" s="30" t="str">
        <f>C116</f>
        <v>КО 1941.15.027</v>
      </c>
      <c r="D126" s="31" t="s">
        <v>231</v>
      </c>
      <c r="E126" s="31"/>
      <c r="F126" s="84">
        <f>ROUND('[1]Прайс общий'!E126*$H$9,0)</f>
        <v>483</v>
      </c>
      <c r="G126" s="14">
        <f t="shared" si="3"/>
        <v>579.6</v>
      </c>
      <c r="K126" s="15">
        <f t="shared" si="4"/>
        <v>555.44999999999993</v>
      </c>
      <c r="L126" s="15">
        <f t="shared" si="5"/>
        <v>666.53999999999985</v>
      </c>
    </row>
    <row r="127" spans="1:12" ht="15.6">
      <c r="A127" s="33" t="s">
        <v>251</v>
      </c>
      <c r="B127" s="29"/>
      <c r="C127" s="30" t="s">
        <v>233</v>
      </c>
      <c r="D127" s="31" t="s">
        <v>234</v>
      </c>
      <c r="E127" s="31"/>
      <c r="F127" s="84">
        <f>ROUND('[1]Прайс общий'!E127*$H$9,0)</f>
        <v>45</v>
      </c>
      <c r="G127" s="14">
        <f t="shared" si="3"/>
        <v>54</v>
      </c>
      <c r="K127" s="15">
        <f t="shared" si="4"/>
        <v>51.749999999999993</v>
      </c>
      <c r="L127" s="15">
        <f t="shared" si="5"/>
        <v>62.099999999999987</v>
      </c>
    </row>
    <row r="128" spans="1:12" ht="15.6">
      <c r="A128" s="28" t="s">
        <v>252</v>
      </c>
      <c r="B128" s="29"/>
      <c r="C128" s="30" t="s">
        <v>236</v>
      </c>
      <c r="D128" s="31" t="s">
        <v>237</v>
      </c>
      <c r="E128" s="31"/>
      <c r="F128" s="84">
        <f>ROUND('[1]Прайс общий'!E128*$H$9,0)</f>
        <v>11</v>
      </c>
      <c r="G128" s="14">
        <f t="shared" si="3"/>
        <v>13.2</v>
      </c>
      <c r="K128" s="15">
        <f t="shared" si="4"/>
        <v>12.649999999999999</v>
      </c>
      <c r="L128" s="15">
        <f t="shared" si="5"/>
        <v>15.179999999999998</v>
      </c>
    </row>
    <row r="129" spans="1:12" ht="15.6">
      <c r="A129" s="33" t="s">
        <v>253</v>
      </c>
      <c r="B129" s="29"/>
      <c r="C129" s="30"/>
      <c r="D129" s="31" t="s">
        <v>239</v>
      </c>
      <c r="E129" s="31"/>
      <c r="F129" s="84">
        <f>ROUND('[1]Прайс общий'!E129*$H$9,0)</f>
        <v>5334</v>
      </c>
      <c r="G129" s="14">
        <f t="shared" si="3"/>
        <v>6400.8</v>
      </c>
      <c r="K129" s="15">
        <f t="shared" si="4"/>
        <v>6134.0999999999995</v>
      </c>
      <c r="L129" s="15">
        <f t="shared" si="5"/>
        <v>7360.9199999999992</v>
      </c>
    </row>
    <row r="130" spans="1:12" ht="62.4">
      <c r="A130" s="28" t="s">
        <v>254</v>
      </c>
      <c r="B130" s="29"/>
      <c r="C130" s="35" t="s">
        <v>255</v>
      </c>
      <c r="D130" s="31" t="s">
        <v>242</v>
      </c>
      <c r="E130" s="31"/>
      <c r="F130" s="84">
        <f>ROUND('[1]Прайс общий'!E130*$H$9,0)</f>
        <v>11067</v>
      </c>
      <c r="G130" s="14">
        <f t="shared" si="3"/>
        <v>13280.4</v>
      </c>
      <c r="K130" s="15">
        <f t="shared" si="4"/>
        <v>12727.05</v>
      </c>
      <c r="L130" s="15">
        <f t="shared" si="5"/>
        <v>15272.46</v>
      </c>
    </row>
    <row r="131" spans="1:12" ht="15.6">
      <c r="A131" s="33" t="s">
        <v>256</v>
      </c>
      <c r="B131" s="29"/>
      <c r="C131" s="30" t="s">
        <v>244</v>
      </c>
      <c r="D131" s="31" t="s">
        <v>245</v>
      </c>
      <c r="E131" s="31"/>
      <c r="F131" s="84">
        <f>ROUND('[1]Прайс общий'!E131*$H$9,0)</f>
        <v>343</v>
      </c>
      <c r="G131" s="14">
        <f t="shared" si="3"/>
        <v>411.59999999999997</v>
      </c>
      <c r="K131" s="15">
        <f t="shared" si="4"/>
        <v>394.45</v>
      </c>
      <c r="L131" s="15">
        <f t="shared" si="5"/>
        <v>473.34</v>
      </c>
    </row>
    <row r="132" spans="1:12" ht="16.2">
      <c r="A132" s="106" t="s">
        <v>257</v>
      </c>
      <c r="B132" s="106"/>
      <c r="C132" s="106"/>
      <c r="D132" s="106"/>
      <c r="E132" s="106"/>
      <c r="F132" s="106"/>
      <c r="G132" s="106"/>
      <c r="K132" s="15">
        <f t="shared" si="4"/>
        <v>0</v>
      </c>
      <c r="L132" s="15">
        <f t="shared" si="5"/>
        <v>0</v>
      </c>
    </row>
    <row r="133" spans="1:12" ht="16.2">
      <c r="A133" s="36">
        <v>1</v>
      </c>
      <c r="B133" s="37"/>
      <c r="C133" s="38" t="s">
        <v>258</v>
      </c>
      <c r="D133" s="39" t="s">
        <v>259</v>
      </c>
      <c r="E133" s="39"/>
      <c r="F133" s="84">
        <f>ROUND('[1]Прайс общий'!E133*$H$9,0)</f>
        <v>350</v>
      </c>
      <c r="G133" s="14">
        <f t="shared" si="3"/>
        <v>420</v>
      </c>
      <c r="K133" s="15">
        <f t="shared" si="4"/>
        <v>402.49999999999994</v>
      </c>
      <c r="L133" s="15">
        <f t="shared" si="5"/>
        <v>482.99999999999989</v>
      </c>
    </row>
    <row r="134" spans="1:12" s="21" customFormat="1" ht="15.6">
      <c r="A134" s="40">
        <v>2</v>
      </c>
      <c r="B134" s="41"/>
      <c r="C134" s="20" t="s">
        <v>260</v>
      </c>
      <c r="D134" s="20" t="s">
        <v>261</v>
      </c>
      <c r="E134" s="20"/>
      <c r="F134" s="84">
        <f>ROUND('[1]Прайс общий'!E134*$H$9,0)</f>
        <v>12710</v>
      </c>
      <c r="G134" s="14">
        <f t="shared" si="3"/>
        <v>15252</v>
      </c>
      <c r="K134" s="15">
        <f t="shared" si="4"/>
        <v>14616.499999999998</v>
      </c>
      <c r="L134" s="15">
        <f t="shared" si="5"/>
        <v>17539.799999999996</v>
      </c>
    </row>
    <row r="135" spans="1:12" s="21" customFormat="1" ht="15.6">
      <c r="A135" s="40">
        <v>3</v>
      </c>
      <c r="B135" s="41"/>
      <c r="C135" s="20" t="s">
        <v>262</v>
      </c>
      <c r="D135" s="20" t="s">
        <v>261</v>
      </c>
      <c r="E135" s="20"/>
      <c r="F135" s="84">
        <f>ROUND('[1]Прайс общий'!E135*$H$9,0)</f>
        <v>12710</v>
      </c>
      <c r="G135" s="14">
        <f t="shared" si="3"/>
        <v>15252</v>
      </c>
      <c r="K135" s="15">
        <f t="shared" si="4"/>
        <v>14616.499999999998</v>
      </c>
      <c r="L135" s="15">
        <f t="shared" si="5"/>
        <v>17539.799999999996</v>
      </c>
    </row>
    <row r="136" spans="1:12" ht="15.6">
      <c r="A136" s="36">
        <v>4</v>
      </c>
      <c r="B136" s="42"/>
      <c r="C136" s="38" t="s">
        <v>263</v>
      </c>
      <c r="D136" s="39" t="s">
        <v>264</v>
      </c>
      <c r="E136" s="39"/>
      <c r="F136" s="84">
        <f>ROUND('[1]Прайс общий'!E136*$H$9,0)</f>
        <v>944</v>
      </c>
      <c r="G136" s="14">
        <f t="shared" si="3"/>
        <v>1132.8</v>
      </c>
      <c r="K136" s="15">
        <f t="shared" si="4"/>
        <v>1085.5999999999999</v>
      </c>
      <c r="L136" s="15">
        <f t="shared" si="5"/>
        <v>1302.7199999999998</v>
      </c>
    </row>
    <row r="137" spans="1:12" ht="15.6">
      <c r="A137" s="40">
        <v>5</v>
      </c>
      <c r="B137" s="42"/>
      <c r="C137" s="38" t="s">
        <v>265</v>
      </c>
      <c r="D137" s="39" t="s">
        <v>266</v>
      </c>
      <c r="E137" s="39"/>
      <c r="F137" s="84">
        <f>ROUND('[1]Прайс общий'!E137*$H$9,0)</f>
        <v>944</v>
      </c>
      <c r="G137" s="14">
        <f t="shared" si="3"/>
        <v>1132.8</v>
      </c>
      <c r="K137" s="15">
        <f t="shared" si="4"/>
        <v>1085.5999999999999</v>
      </c>
      <c r="L137" s="15">
        <f t="shared" si="5"/>
        <v>1302.7199999999998</v>
      </c>
    </row>
    <row r="138" spans="1:12" ht="15.6">
      <c r="A138" s="40">
        <v>6</v>
      </c>
      <c r="B138" s="42"/>
      <c r="C138" s="38" t="s">
        <v>267</v>
      </c>
      <c r="D138" s="39" t="s">
        <v>264</v>
      </c>
      <c r="E138" s="39"/>
      <c r="F138" s="84">
        <f>ROUND('[1]Прайс общий'!E138*$H$9,0)</f>
        <v>3129</v>
      </c>
      <c r="G138" s="14">
        <f t="shared" si="3"/>
        <v>3754.7999999999997</v>
      </c>
      <c r="K138" s="15">
        <f t="shared" si="4"/>
        <v>3598.35</v>
      </c>
      <c r="L138" s="15">
        <f t="shared" si="5"/>
        <v>4318.0199999999995</v>
      </c>
    </row>
    <row r="139" spans="1:12" ht="15.6">
      <c r="A139" s="36">
        <v>7</v>
      </c>
      <c r="B139" s="42"/>
      <c r="C139" s="38" t="s">
        <v>268</v>
      </c>
      <c r="D139" s="39" t="s">
        <v>266</v>
      </c>
      <c r="E139" s="39"/>
      <c r="F139" s="84">
        <f>ROUND('[1]Прайс общий'!E139*$H$9,0)</f>
        <v>3129</v>
      </c>
      <c r="G139" s="14">
        <f t="shared" si="3"/>
        <v>3754.7999999999997</v>
      </c>
      <c r="K139" s="15">
        <f t="shared" si="4"/>
        <v>3598.35</v>
      </c>
      <c r="L139" s="15">
        <f t="shared" si="5"/>
        <v>4318.0199999999995</v>
      </c>
    </row>
    <row r="140" spans="1:12" ht="16.2">
      <c r="A140" s="40">
        <v>8</v>
      </c>
      <c r="B140" s="37"/>
      <c r="C140" s="38" t="s">
        <v>269</v>
      </c>
      <c r="D140" s="39" t="s">
        <v>270</v>
      </c>
      <c r="E140" s="39"/>
      <c r="F140" s="84">
        <f>ROUND('[1]Прайс общий'!E140*$H$9,0)</f>
        <v>169</v>
      </c>
      <c r="G140" s="14">
        <f t="shared" si="3"/>
        <v>202.79999999999998</v>
      </c>
      <c r="K140" s="15">
        <f t="shared" si="4"/>
        <v>194.35</v>
      </c>
      <c r="L140" s="15">
        <f t="shared" si="5"/>
        <v>233.21999999999997</v>
      </c>
    </row>
    <row r="141" spans="1:12" ht="16.2">
      <c r="A141" s="40">
        <v>9</v>
      </c>
      <c r="B141" s="37"/>
      <c r="C141" s="38" t="s">
        <v>271</v>
      </c>
      <c r="D141" s="39" t="s">
        <v>272</v>
      </c>
      <c r="E141" s="39"/>
      <c r="F141" s="84">
        <f>ROUND('[1]Прайс общий'!E141*$H$9,0)</f>
        <v>209</v>
      </c>
      <c r="G141" s="14">
        <f t="shared" si="3"/>
        <v>250.79999999999998</v>
      </c>
      <c r="K141" s="15">
        <f t="shared" si="4"/>
        <v>240.35</v>
      </c>
      <c r="L141" s="15">
        <f t="shared" si="5"/>
        <v>288.41999999999996</v>
      </c>
    </row>
    <row r="142" spans="1:12" ht="16.2">
      <c r="A142" s="36">
        <v>10</v>
      </c>
      <c r="B142" s="37"/>
      <c r="C142" s="38" t="s">
        <v>273</v>
      </c>
      <c r="D142" s="39" t="s">
        <v>274</v>
      </c>
      <c r="E142" s="39"/>
      <c r="F142" s="84">
        <f>ROUND('[1]Прайс общий'!E142*$H$9,0)</f>
        <v>785</v>
      </c>
      <c r="G142" s="14">
        <f t="shared" ref="G142:G205" si="6">F142*$H$10</f>
        <v>942</v>
      </c>
      <c r="K142" s="15">
        <f t="shared" ref="K142:K205" si="7">F142*1.15</f>
        <v>902.74999999999989</v>
      </c>
      <c r="L142" s="15">
        <f t="shared" ref="L142:L205" si="8">K142*1.2</f>
        <v>1083.2999999999997</v>
      </c>
    </row>
    <row r="143" spans="1:12" ht="15.6">
      <c r="A143" s="40">
        <v>11</v>
      </c>
      <c r="B143" s="43"/>
      <c r="C143" s="44" t="s">
        <v>275</v>
      </c>
      <c r="D143" s="45" t="s">
        <v>276</v>
      </c>
      <c r="E143" s="45"/>
      <c r="F143" s="84">
        <f>ROUND('[1]Прайс общий'!E143*$H$9,0)</f>
        <v>238</v>
      </c>
      <c r="G143" s="14">
        <f t="shared" si="6"/>
        <v>285.59999999999997</v>
      </c>
      <c r="K143" s="15">
        <f t="shared" si="7"/>
        <v>273.7</v>
      </c>
      <c r="L143" s="15">
        <f t="shared" si="8"/>
        <v>328.44</v>
      </c>
    </row>
    <row r="144" spans="1:12" ht="15.6">
      <c r="A144" s="40">
        <v>12</v>
      </c>
      <c r="B144" s="43"/>
      <c r="C144" s="44" t="s">
        <v>277</v>
      </c>
      <c r="D144" s="45" t="s">
        <v>276</v>
      </c>
      <c r="E144" s="45"/>
      <c r="F144" s="84">
        <f>ROUND('[1]Прайс общий'!E144*$H$9,0)</f>
        <v>259</v>
      </c>
      <c r="G144" s="14">
        <f t="shared" si="6"/>
        <v>310.8</v>
      </c>
      <c r="K144" s="15">
        <f t="shared" si="7"/>
        <v>297.84999999999997</v>
      </c>
      <c r="L144" s="15">
        <f t="shared" si="8"/>
        <v>357.41999999999996</v>
      </c>
    </row>
    <row r="145" spans="1:12" ht="15.6">
      <c r="A145" s="36">
        <v>13</v>
      </c>
      <c r="B145" s="43"/>
      <c r="C145" s="44" t="s">
        <v>278</v>
      </c>
      <c r="D145" s="45" t="s">
        <v>279</v>
      </c>
      <c r="E145" s="45"/>
      <c r="F145" s="84">
        <f>ROUND('[1]Прайс общий'!E145*$H$9,0)</f>
        <v>3019</v>
      </c>
      <c r="G145" s="14">
        <f t="shared" si="6"/>
        <v>3622.7999999999997</v>
      </c>
      <c r="K145" s="15">
        <f t="shared" si="7"/>
        <v>3471.85</v>
      </c>
      <c r="L145" s="15">
        <f t="shared" si="8"/>
        <v>4166.2199999999993</v>
      </c>
    </row>
    <row r="146" spans="1:12" ht="15.6">
      <c r="A146" s="40">
        <v>14</v>
      </c>
      <c r="B146" s="43"/>
      <c r="C146" s="44" t="s">
        <v>280</v>
      </c>
      <c r="D146" s="45" t="s">
        <v>281</v>
      </c>
      <c r="E146" s="45"/>
      <c r="F146" s="84">
        <f>ROUND('[1]Прайс общий'!E146*$H$9,0)</f>
        <v>834</v>
      </c>
      <c r="G146" s="14">
        <f t="shared" si="6"/>
        <v>1000.8</v>
      </c>
      <c r="K146" s="15">
        <f t="shared" si="7"/>
        <v>959.09999999999991</v>
      </c>
      <c r="L146" s="15">
        <f t="shared" si="8"/>
        <v>1150.9199999999998</v>
      </c>
    </row>
    <row r="147" spans="1:12" ht="15.6">
      <c r="A147" s="40">
        <v>15</v>
      </c>
      <c r="B147" s="43"/>
      <c r="C147" s="44" t="s">
        <v>282</v>
      </c>
      <c r="D147" s="45" t="s">
        <v>283</v>
      </c>
      <c r="E147" s="45"/>
      <c r="F147" s="84">
        <f>ROUND('[1]Прайс общий'!E147*$H$9,0)</f>
        <v>35</v>
      </c>
      <c r="G147" s="14">
        <f t="shared" si="6"/>
        <v>42</v>
      </c>
      <c r="K147" s="15">
        <f t="shared" si="7"/>
        <v>40.25</v>
      </c>
      <c r="L147" s="15">
        <f t="shared" si="8"/>
        <v>48.3</v>
      </c>
    </row>
    <row r="148" spans="1:12" ht="15.6">
      <c r="A148" s="36">
        <v>16</v>
      </c>
      <c r="B148" s="43"/>
      <c r="C148" s="44" t="s">
        <v>284</v>
      </c>
      <c r="D148" s="45" t="s">
        <v>285</v>
      </c>
      <c r="E148" s="45"/>
      <c r="F148" s="84">
        <f>ROUND('[1]Прайс общий'!E148*$H$9,0)</f>
        <v>288</v>
      </c>
      <c r="G148" s="14">
        <f t="shared" si="6"/>
        <v>345.59999999999997</v>
      </c>
      <c r="K148" s="15">
        <f t="shared" si="7"/>
        <v>331.2</v>
      </c>
      <c r="L148" s="15">
        <f t="shared" si="8"/>
        <v>397.44</v>
      </c>
    </row>
    <row r="149" spans="1:12" ht="15.6">
      <c r="A149" s="40">
        <v>17</v>
      </c>
      <c r="B149" s="43"/>
      <c r="C149" s="44" t="s">
        <v>286</v>
      </c>
      <c r="D149" s="45" t="s">
        <v>274</v>
      </c>
      <c r="E149" s="45"/>
      <c r="F149" s="84">
        <f>ROUND('[1]Прайс общий'!E149*$H$9,0)</f>
        <v>675</v>
      </c>
      <c r="G149" s="14">
        <f t="shared" si="6"/>
        <v>810</v>
      </c>
      <c r="K149" s="15">
        <f t="shared" si="7"/>
        <v>776.24999999999989</v>
      </c>
      <c r="L149" s="15">
        <f t="shared" si="8"/>
        <v>931.49999999999977</v>
      </c>
    </row>
    <row r="150" spans="1:12" ht="15.6">
      <c r="A150" s="40">
        <v>18</v>
      </c>
      <c r="B150" s="43"/>
      <c r="C150" s="44" t="s">
        <v>287</v>
      </c>
      <c r="D150" s="45" t="s">
        <v>288</v>
      </c>
      <c r="E150" s="45"/>
      <c r="F150" s="84">
        <f>ROUND('[1]Прайс общий'!E150*$H$9,0)</f>
        <v>6178</v>
      </c>
      <c r="G150" s="14">
        <f t="shared" si="6"/>
        <v>7413.5999999999995</v>
      </c>
      <c r="K150" s="15">
        <f t="shared" si="7"/>
        <v>7104.7</v>
      </c>
      <c r="L150" s="15">
        <f t="shared" si="8"/>
        <v>8525.64</v>
      </c>
    </row>
    <row r="151" spans="1:12" ht="15.6">
      <c r="A151" s="36">
        <v>19</v>
      </c>
      <c r="B151" s="43"/>
      <c r="C151" s="44" t="s">
        <v>289</v>
      </c>
      <c r="D151" s="45" t="s">
        <v>290</v>
      </c>
      <c r="E151" s="45"/>
      <c r="F151" s="84">
        <f>ROUND('[1]Прайс общий'!E151*$H$9,0)</f>
        <v>2543</v>
      </c>
      <c r="G151" s="14">
        <f t="shared" si="6"/>
        <v>3051.6</v>
      </c>
      <c r="K151" s="15">
        <f t="shared" si="7"/>
        <v>2924.45</v>
      </c>
      <c r="L151" s="15">
        <f t="shared" si="8"/>
        <v>3509.3399999999997</v>
      </c>
    </row>
    <row r="152" spans="1:12" ht="15.6">
      <c r="A152" s="40">
        <v>20</v>
      </c>
      <c r="B152" s="43"/>
      <c r="C152" s="44" t="s">
        <v>291</v>
      </c>
      <c r="D152" s="45" t="s">
        <v>292</v>
      </c>
      <c r="E152" s="45"/>
      <c r="F152" s="84">
        <f>ROUND('[1]Прайс общий'!E152*$H$9,0)</f>
        <v>2295</v>
      </c>
      <c r="G152" s="14">
        <f t="shared" si="6"/>
        <v>2754</v>
      </c>
      <c r="K152" s="15">
        <f t="shared" si="7"/>
        <v>2639.25</v>
      </c>
      <c r="L152" s="15">
        <f t="shared" si="8"/>
        <v>3167.1</v>
      </c>
    </row>
    <row r="153" spans="1:12" ht="15.6">
      <c r="A153" s="40">
        <v>21</v>
      </c>
      <c r="B153" s="43"/>
      <c r="C153" s="46" t="s">
        <v>293</v>
      </c>
      <c r="D153" s="47" t="s">
        <v>276</v>
      </c>
      <c r="E153" s="47"/>
      <c r="F153" s="84">
        <f>ROUND('[1]Прайс общий'!E153*$H$9,0)</f>
        <v>467</v>
      </c>
      <c r="G153" s="14">
        <f t="shared" si="6"/>
        <v>560.4</v>
      </c>
      <c r="K153" s="15">
        <f t="shared" si="7"/>
        <v>537.04999999999995</v>
      </c>
      <c r="L153" s="15">
        <f t="shared" si="8"/>
        <v>644.45999999999992</v>
      </c>
    </row>
    <row r="154" spans="1:12" ht="15.6">
      <c r="A154" s="36">
        <v>22</v>
      </c>
      <c r="B154" s="43"/>
      <c r="C154" s="46" t="s">
        <v>294</v>
      </c>
      <c r="D154" s="47" t="s">
        <v>270</v>
      </c>
      <c r="E154" s="47"/>
      <c r="F154" s="84">
        <f>ROUND('[1]Прайс общий'!E154*$H$9,0)</f>
        <v>169</v>
      </c>
      <c r="G154" s="14">
        <f t="shared" si="6"/>
        <v>202.79999999999998</v>
      </c>
      <c r="K154" s="15">
        <f t="shared" si="7"/>
        <v>194.35</v>
      </c>
      <c r="L154" s="15">
        <f t="shared" si="8"/>
        <v>233.21999999999997</v>
      </c>
    </row>
    <row r="155" spans="1:12" ht="15.6">
      <c r="A155" s="40">
        <v>23</v>
      </c>
      <c r="B155" s="43"/>
      <c r="C155" s="46" t="s">
        <v>295</v>
      </c>
      <c r="D155" s="47" t="s">
        <v>296</v>
      </c>
      <c r="E155" s="47"/>
      <c r="F155" s="84">
        <f>ROUND('[1]Прайс общий'!E155*$H$9,0)</f>
        <v>189</v>
      </c>
      <c r="G155" s="14">
        <f t="shared" si="6"/>
        <v>226.79999999999998</v>
      </c>
      <c r="K155" s="15">
        <f t="shared" si="7"/>
        <v>217.35</v>
      </c>
      <c r="L155" s="15">
        <f t="shared" si="8"/>
        <v>260.82</v>
      </c>
    </row>
    <row r="156" spans="1:12" ht="15.6">
      <c r="A156" s="40">
        <v>24</v>
      </c>
      <c r="B156" s="43"/>
      <c r="C156" s="46" t="s">
        <v>297</v>
      </c>
      <c r="D156" s="45" t="s">
        <v>298</v>
      </c>
      <c r="E156" s="45"/>
      <c r="F156" s="84">
        <f>ROUND('[1]Прайс общий'!E156*$H$9,0)</f>
        <v>259</v>
      </c>
      <c r="G156" s="14">
        <f t="shared" si="6"/>
        <v>310.8</v>
      </c>
      <c r="K156" s="15">
        <f t="shared" si="7"/>
        <v>297.84999999999997</v>
      </c>
      <c r="L156" s="15">
        <f t="shared" si="8"/>
        <v>357.41999999999996</v>
      </c>
    </row>
    <row r="157" spans="1:12" ht="15.6">
      <c r="A157" s="36">
        <v>25</v>
      </c>
      <c r="B157" s="43"/>
      <c r="C157" s="46" t="s">
        <v>299</v>
      </c>
      <c r="D157" s="47" t="s">
        <v>300</v>
      </c>
      <c r="E157" s="47"/>
      <c r="F157" s="84">
        <f>ROUND('[1]Прайс общий'!E157*$H$9,0)</f>
        <v>2485</v>
      </c>
      <c r="G157" s="14">
        <f t="shared" si="6"/>
        <v>2982</v>
      </c>
      <c r="K157" s="15">
        <f t="shared" si="7"/>
        <v>2857.75</v>
      </c>
      <c r="L157" s="15">
        <f t="shared" si="8"/>
        <v>3429.2999999999997</v>
      </c>
    </row>
    <row r="158" spans="1:12" ht="15.6">
      <c r="A158" s="40">
        <v>26</v>
      </c>
      <c r="B158" s="43"/>
      <c r="C158" s="46" t="s">
        <v>271</v>
      </c>
      <c r="D158" s="47" t="s">
        <v>272</v>
      </c>
      <c r="E158" s="47"/>
      <c r="F158" s="84">
        <f>ROUND('[1]Прайс общий'!E158*$H$9,0)</f>
        <v>219</v>
      </c>
      <c r="G158" s="14">
        <f t="shared" si="6"/>
        <v>262.8</v>
      </c>
      <c r="K158" s="15">
        <f t="shared" si="7"/>
        <v>251.85</v>
      </c>
      <c r="L158" s="15">
        <f t="shared" si="8"/>
        <v>302.21999999999997</v>
      </c>
    </row>
    <row r="159" spans="1:12" ht="15.6">
      <c r="A159" s="40">
        <v>27</v>
      </c>
      <c r="B159" s="43"/>
      <c r="C159" s="48" t="s">
        <v>301</v>
      </c>
      <c r="D159" s="47" t="s">
        <v>288</v>
      </c>
      <c r="E159" s="47"/>
      <c r="F159" s="84">
        <f>ROUND('[1]Прайс общий'!E159*$H$9,0)</f>
        <v>6417</v>
      </c>
      <c r="G159" s="14">
        <f t="shared" si="6"/>
        <v>7700.4</v>
      </c>
      <c r="K159" s="15">
        <f t="shared" si="7"/>
        <v>7379.5499999999993</v>
      </c>
      <c r="L159" s="15">
        <f t="shared" si="8"/>
        <v>8855.4599999999991</v>
      </c>
    </row>
    <row r="160" spans="1:12" ht="15.6">
      <c r="A160" s="36">
        <v>28</v>
      </c>
      <c r="B160" s="43"/>
      <c r="C160" s="46" t="s">
        <v>302</v>
      </c>
      <c r="D160" s="49" t="s">
        <v>303</v>
      </c>
      <c r="E160" s="49"/>
      <c r="F160" s="84">
        <f>ROUND('[1]Прайс общий'!E160*$H$9,0)</f>
        <v>3636</v>
      </c>
      <c r="G160" s="14">
        <f t="shared" si="6"/>
        <v>4363.2</v>
      </c>
      <c r="K160" s="15">
        <f t="shared" si="7"/>
        <v>4181.3999999999996</v>
      </c>
      <c r="L160" s="15">
        <f t="shared" si="8"/>
        <v>5017.6799999999994</v>
      </c>
    </row>
    <row r="161" spans="1:12" ht="15.6">
      <c r="A161" s="40">
        <v>29</v>
      </c>
      <c r="B161" s="43"/>
      <c r="C161" s="46" t="s">
        <v>304</v>
      </c>
      <c r="D161" s="49" t="s">
        <v>305</v>
      </c>
      <c r="E161" s="49"/>
      <c r="F161" s="84">
        <f>ROUND('[1]Прайс общий'!E161*$H$9,0)</f>
        <v>3537</v>
      </c>
      <c r="G161" s="14">
        <f t="shared" si="6"/>
        <v>4244.3999999999996</v>
      </c>
      <c r="K161" s="15">
        <f t="shared" si="7"/>
        <v>4067.5499999999997</v>
      </c>
      <c r="L161" s="15">
        <f t="shared" si="8"/>
        <v>4881.0599999999995</v>
      </c>
    </row>
    <row r="162" spans="1:12" ht="15.6">
      <c r="A162" s="40">
        <v>30</v>
      </c>
      <c r="B162" s="43"/>
      <c r="C162" s="48" t="s">
        <v>306</v>
      </c>
      <c r="D162" s="45" t="s">
        <v>307</v>
      </c>
      <c r="E162" s="45"/>
      <c r="F162" s="84">
        <f>ROUND('[1]Прайс общий'!E162*$H$9,0)</f>
        <v>140736</v>
      </c>
      <c r="G162" s="14">
        <f t="shared" si="6"/>
        <v>168883.19999999998</v>
      </c>
      <c r="K162" s="15">
        <f t="shared" si="7"/>
        <v>161846.39999999999</v>
      </c>
      <c r="L162" s="15">
        <f t="shared" si="8"/>
        <v>194215.67999999999</v>
      </c>
    </row>
    <row r="163" spans="1:12" ht="15.6">
      <c r="A163" s="36">
        <v>31</v>
      </c>
      <c r="B163" s="43"/>
      <c r="C163" s="48" t="s">
        <v>308</v>
      </c>
      <c r="D163" s="45" t="s">
        <v>309</v>
      </c>
      <c r="E163" s="45"/>
      <c r="F163" s="84">
        <f>ROUND('[1]Прайс общий'!E163*$H$9,0)</f>
        <v>756</v>
      </c>
      <c r="G163" s="14">
        <f t="shared" si="6"/>
        <v>907.19999999999993</v>
      </c>
      <c r="K163" s="15">
        <f t="shared" si="7"/>
        <v>869.4</v>
      </c>
      <c r="L163" s="15">
        <f t="shared" si="8"/>
        <v>1043.28</v>
      </c>
    </row>
    <row r="164" spans="1:12" ht="15.6">
      <c r="A164" s="40">
        <v>32</v>
      </c>
      <c r="B164" s="43"/>
      <c r="C164" s="48" t="s">
        <v>310</v>
      </c>
      <c r="D164" s="45" t="s">
        <v>311</v>
      </c>
      <c r="E164" s="45"/>
      <c r="F164" s="84">
        <f>ROUND('[1]Прайс общий'!E164*$H$9,0)</f>
        <v>467</v>
      </c>
      <c r="G164" s="14">
        <f t="shared" si="6"/>
        <v>560.4</v>
      </c>
      <c r="K164" s="15">
        <f t="shared" si="7"/>
        <v>537.04999999999995</v>
      </c>
      <c r="L164" s="15">
        <f t="shared" si="8"/>
        <v>644.45999999999992</v>
      </c>
    </row>
    <row r="165" spans="1:12" ht="15.6">
      <c r="A165" s="40">
        <v>33</v>
      </c>
      <c r="B165" s="43"/>
      <c r="C165" s="48" t="s">
        <v>312</v>
      </c>
      <c r="D165" s="45" t="s">
        <v>61</v>
      </c>
      <c r="E165" s="45"/>
      <c r="F165" s="84">
        <f>ROUND('[1]Прайс общий'!E165*$H$9,0)</f>
        <v>854</v>
      </c>
      <c r="G165" s="14">
        <f t="shared" si="6"/>
        <v>1024.8</v>
      </c>
      <c r="K165" s="15">
        <f t="shared" si="7"/>
        <v>982.09999999999991</v>
      </c>
      <c r="L165" s="15">
        <f t="shared" si="8"/>
        <v>1178.5199999999998</v>
      </c>
    </row>
    <row r="166" spans="1:12" ht="15.6">
      <c r="A166" s="36">
        <v>34</v>
      </c>
      <c r="B166" s="43"/>
      <c r="C166" s="48" t="s">
        <v>313</v>
      </c>
      <c r="D166" s="45" t="s">
        <v>21</v>
      </c>
      <c r="E166" s="45"/>
      <c r="F166" s="84">
        <f>ROUND('[1]Прайс общий'!E166*$H$9,0)</f>
        <v>1966</v>
      </c>
      <c r="G166" s="14">
        <f t="shared" si="6"/>
        <v>2359.1999999999998</v>
      </c>
      <c r="K166" s="15">
        <f t="shared" si="7"/>
        <v>2260.8999999999996</v>
      </c>
      <c r="L166" s="15">
        <f t="shared" si="8"/>
        <v>2713.0799999999995</v>
      </c>
    </row>
    <row r="167" spans="1:12" ht="15.6">
      <c r="A167" s="40">
        <v>35</v>
      </c>
      <c r="B167" s="43"/>
      <c r="C167" s="48" t="s">
        <v>314</v>
      </c>
      <c r="D167" s="49" t="s">
        <v>315</v>
      </c>
      <c r="E167" s="49"/>
      <c r="F167" s="84">
        <f>ROUND('[1]Прайс общий'!E167*$H$9,0)</f>
        <v>9657</v>
      </c>
      <c r="G167" s="14">
        <f t="shared" si="6"/>
        <v>11588.4</v>
      </c>
      <c r="K167" s="15">
        <f t="shared" si="7"/>
        <v>11105.55</v>
      </c>
      <c r="L167" s="15">
        <f t="shared" si="8"/>
        <v>13326.659999999998</v>
      </c>
    </row>
    <row r="168" spans="1:12" ht="16.2">
      <c r="A168" s="107" t="s">
        <v>316</v>
      </c>
      <c r="B168" s="107"/>
      <c r="C168" s="107"/>
      <c r="D168" s="107"/>
      <c r="E168" s="107"/>
      <c r="F168" s="107"/>
      <c r="G168" s="107"/>
      <c r="K168" s="15">
        <f t="shared" si="7"/>
        <v>0</v>
      </c>
      <c r="L168" s="15">
        <f t="shared" si="8"/>
        <v>0</v>
      </c>
    </row>
    <row r="169" spans="1:12" ht="15.6">
      <c r="A169" s="50">
        <v>1</v>
      </c>
      <c r="B169" s="20"/>
      <c r="C169" s="20" t="s">
        <v>317</v>
      </c>
      <c r="D169" s="51" t="s">
        <v>196</v>
      </c>
      <c r="E169" s="51"/>
      <c r="F169" s="84">
        <f>ROUND('[1]Прайс общий'!E169*$H$9,0)</f>
        <v>219</v>
      </c>
      <c r="G169" s="14">
        <f t="shared" si="6"/>
        <v>262.8</v>
      </c>
      <c r="K169" s="15">
        <f t="shared" si="7"/>
        <v>251.85</v>
      </c>
      <c r="L169" s="15">
        <f t="shared" si="8"/>
        <v>302.21999999999997</v>
      </c>
    </row>
    <row r="170" spans="1:12" ht="15.6">
      <c r="A170" s="50">
        <v>2</v>
      </c>
      <c r="B170" s="20"/>
      <c r="C170" s="20" t="s">
        <v>318</v>
      </c>
      <c r="D170" s="51" t="s">
        <v>196</v>
      </c>
      <c r="E170" s="51"/>
      <c r="F170" s="84">
        <f>ROUND('[1]Прайс общий'!E170*$H$9,0)</f>
        <v>219</v>
      </c>
      <c r="G170" s="14">
        <f t="shared" si="6"/>
        <v>262.8</v>
      </c>
      <c r="K170" s="15">
        <f t="shared" si="7"/>
        <v>251.85</v>
      </c>
      <c r="L170" s="15">
        <f t="shared" si="8"/>
        <v>302.21999999999997</v>
      </c>
    </row>
    <row r="171" spans="1:12" ht="15.6">
      <c r="A171" s="50">
        <v>3</v>
      </c>
      <c r="B171" s="20"/>
      <c r="C171" s="20" t="s">
        <v>319</v>
      </c>
      <c r="D171" s="51" t="s">
        <v>320</v>
      </c>
      <c r="E171" s="51"/>
      <c r="F171" s="84">
        <f>ROUND('[1]Прайс общий'!E171*$H$9,0)</f>
        <v>10520</v>
      </c>
      <c r="G171" s="14">
        <f t="shared" si="6"/>
        <v>12624</v>
      </c>
      <c r="K171" s="15">
        <f t="shared" si="7"/>
        <v>12097.999999999998</v>
      </c>
      <c r="L171" s="15">
        <f t="shared" si="8"/>
        <v>14517.599999999997</v>
      </c>
    </row>
    <row r="172" spans="1:12" ht="15.6">
      <c r="A172" s="50">
        <v>4</v>
      </c>
      <c r="B172" s="20"/>
      <c r="C172" s="20" t="s">
        <v>321</v>
      </c>
      <c r="D172" s="51" t="s">
        <v>322</v>
      </c>
      <c r="E172" s="51"/>
      <c r="F172" s="84">
        <f>ROUND('[1]Прайс общий'!E172*$H$9,0)</f>
        <v>99</v>
      </c>
      <c r="G172" s="14">
        <f t="shared" si="6"/>
        <v>118.8</v>
      </c>
      <c r="K172" s="15">
        <f t="shared" si="7"/>
        <v>113.85</v>
      </c>
      <c r="L172" s="15">
        <f t="shared" si="8"/>
        <v>136.61999999999998</v>
      </c>
    </row>
    <row r="173" spans="1:12" ht="15.6">
      <c r="A173" s="50">
        <v>5</v>
      </c>
      <c r="B173" s="20"/>
      <c r="C173" s="20" t="s">
        <v>323</v>
      </c>
      <c r="D173" s="51" t="s">
        <v>270</v>
      </c>
      <c r="E173" s="51"/>
      <c r="F173" s="84">
        <f>ROUND('[1]Прайс общий'!E173*$H$9,0)</f>
        <v>259</v>
      </c>
      <c r="G173" s="14">
        <f t="shared" si="6"/>
        <v>310.8</v>
      </c>
      <c r="K173" s="15">
        <f t="shared" si="7"/>
        <v>297.84999999999997</v>
      </c>
      <c r="L173" s="15">
        <f t="shared" si="8"/>
        <v>357.41999999999996</v>
      </c>
    </row>
    <row r="174" spans="1:12" ht="15.6">
      <c r="A174" s="50">
        <v>6</v>
      </c>
      <c r="B174" s="20" t="s">
        <v>324</v>
      </c>
      <c r="C174" s="20" t="s">
        <v>325</v>
      </c>
      <c r="D174" s="51" t="s">
        <v>61</v>
      </c>
      <c r="E174" s="51"/>
      <c r="F174" s="84">
        <f>ROUND('[1]Прайс общий'!E174*$H$9,0)</f>
        <v>288</v>
      </c>
      <c r="G174" s="14">
        <f t="shared" si="6"/>
        <v>345.59999999999997</v>
      </c>
      <c r="K174" s="15">
        <f t="shared" si="7"/>
        <v>331.2</v>
      </c>
      <c r="L174" s="15">
        <f t="shared" si="8"/>
        <v>397.44</v>
      </c>
    </row>
    <row r="175" spans="1:12" ht="15.6">
      <c r="A175" s="50">
        <v>7</v>
      </c>
      <c r="B175" s="20" t="s">
        <v>326</v>
      </c>
      <c r="C175" s="20" t="s">
        <v>327</v>
      </c>
      <c r="D175" s="51" t="s">
        <v>328</v>
      </c>
      <c r="E175" s="51"/>
      <c r="F175" s="84">
        <f>ROUND('[1]Прайс общий'!E175*$H$9,0)</f>
        <v>269</v>
      </c>
      <c r="G175" s="14">
        <f t="shared" si="6"/>
        <v>322.8</v>
      </c>
      <c r="K175" s="15">
        <f t="shared" si="7"/>
        <v>309.34999999999997</v>
      </c>
      <c r="L175" s="15">
        <f t="shared" si="8"/>
        <v>371.21999999999997</v>
      </c>
    </row>
    <row r="176" spans="1:12" ht="15.6">
      <c r="A176" s="50">
        <v>8</v>
      </c>
      <c r="B176" s="52" t="s">
        <v>329</v>
      </c>
      <c r="C176" s="20" t="s">
        <v>330</v>
      </c>
      <c r="D176" s="51" t="s">
        <v>322</v>
      </c>
      <c r="E176" s="51"/>
      <c r="F176" s="84">
        <f>ROUND('[1]Прайс общий'!E176*$H$9,0)</f>
        <v>219</v>
      </c>
      <c r="G176" s="14">
        <f t="shared" si="6"/>
        <v>262.8</v>
      </c>
      <c r="K176" s="15">
        <f t="shared" si="7"/>
        <v>251.85</v>
      </c>
      <c r="L176" s="15">
        <f t="shared" si="8"/>
        <v>302.21999999999997</v>
      </c>
    </row>
    <row r="177" spans="1:12" ht="15.6">
      <c r="A177" s="50">
        <v>9</v>
      </c>
      <c r="B177" s="20" t="s">
        <v>331</v>
      </c>
      <c r="C177" s="20" t="s">
        <v>332</v>
      </c>
      <c r="D177" s="51" t="s">
        <v>333</v>
      </c>
      <c r="E177" s="51"/>
      <c r="F177" s="84">
        <f>ROUND('[1]Прайс общий'!E177*$H$9,0)</f>
        <v>10561</v>
      </c>
      <c r="G177" s="14">
        <f t="shared" si="6"/>
        <v>12673.199999999999</v>
      </c>
      <c r="K177" s="15">
        <f t="shared" si="7"/>
        <v>12145.15</v>
      </c>
      <c r="L177" s="15">
        <f t="shared" si="8"/>
        <v>14574.179999999998</v>
      </c>
    </row>
    <row r="178" spans="1:12" ht="15.6">
      <c r="A178" s="50">
        <v>10</v>
      </c>
      <c r="B178" s="20"/>
      <c r="C178" s="20" t="s">
        <v>334</v>
      </c>
      <c r="D178" s="51" t="s">
        <v>335</v>
      </c>
      <c r="E178" s="51"/>
      <c r="F178" s="84">
        <f>ROUND('[1]Прайс общий'!E178*$H$9,0)</f>
        <v>10561</v>
      </c>
      <c r="G178" s="14">
        <f t="shared" si="6"/>
        <v>12673.199999999999</v>
      </c>
      <c r="K178" s="15">
        <f t="shared" si="7"/>
        <v>12145.15</v>
      </c>
      <c r="L178" s="15">
        <f t="shared" si="8"/>
        <v>14574.179999999998</v>
      </c>
    </row>
    <row r="179" spans="1:12" ht="15.6">
      <c r="A179" s="50">
        <v>11</v>
      </c>
      <c r="B179" s="20" t="s">
        <v>336</v>
      </c>
      <c r="C179" s="20" t="s">
        <v>337</v>
      </c>
      <c r="D179" s="51" t="s">
        <v>338</v>
      </c>
      <c r="E179" s="51"/>
      <c r="F179" s="84">
        <f>ROUND('[1]Прайс общий'!E179*$H$9,0)</f>
        <v>63978</v>
      </c>
      <c r="G179" s="14">
        <f t="shared" si="6"/>
        <v>76773.599999999991</v>
      </c>
      <c r="K179" s="15">
        <f t="shared" si="7"/>
        <v>73574.7</v>
      </c>
      <c r="L179" s="15">
        <f t="shared" si="8"/>
        <v>88289.64</v>
      </c>
    </row>
    <row r="180" spans="1:12" ht="15.6">
      <c r="A180" s="50">
        <v>12</v>
      </c>
      <c r="B180" s="20"/>
      <c r="C180" s="20" t="s">
        <v>339</v>
      </c>
      <c r="D180" s="51" t="s">
        <v>340</v>
      </c>
      <c r="E180" s="51"/>
      <c r="F180" s="84">
        <f>ROUND('[1]Прайс общий'!E180*$H$9,0)</f>
        <v>110</v>
      </c>
      <c r="G180" s="14">
        <f t="shared" si="6"/>
        <v>132</v>
      </c>
      <c r="K180" s="15">
        <f t="shared" si="7"/>
        <v>126.49999999999999</v>
      </c>
      <c r="L180" s="15">
        <f t="shared" si="8"/>
        <v>151.79999999999998</v>
      </c>
    </row>
    <row r="181" spans="1:12" ht="15.6">
      <c r="A181" s="50">
        <v>13</v>
      </c>
      <c r="B181" s="20" t="s">
        <v>341</v>
      </c>
      <c r="C181" s="20" t="s">
        <v>342</v>
      </c>
      <c r="D181" s="51" t="s">
        <v>343</v>
      </c>
      <c r="E181" s="51"/>
      <c r="F181" s="84">
        <f>ROUND('[1]Прайс общий'!E181*$H$9,0)</f>
        <v>1819</v>
      </c>
      <c r="G181" s="14">
        <f t="shared" si="6"/>
        <v>2182.7999999999997</v>
      </c>
      <c r="K181" s="15">
        <f t="shared" si="7"/>
        <v>2091.85</v>
      </c>
      <c r="L181" s="15">
        <f t="shared" si="8"/>
        <v>2510.2199999999998</v>
      </c>
    </row>
    <row r="182" spans="1:12" ht="15.6">
      <c r="A182" s="50">
        <v>14</v>
      </c>
      <c r="B182" s="53" t="s">
        <v>344</v>
      </c>
      <c r="C182" s="20" t="s">
        <v>345</v>
      </c>
      <c r="D182" s="51" t="s">
        <v>346</v>
      </c>
      <c r="E182" s="51"/>
      <c r="F182" s="84">
        <f>ROUND('[1]Прайс общий'!E182*$H$9,0)</f>
        <v>8553</v>
      </c>
      <c r="G182" s="14">
        <f t="shared" si="6"/>
        <v>10263.6</v>
      </c>
      <c r="K182" s="15">
        <f t="shared" si="7"/>
        <v>9835.9499999999989</v>
      </c>
      <c r="L182" s="15">
        <f t="shared" si="8"/>
        <v>11803.139999999998</v>
      </c>
    </row>
    <row r="183" spans="1:12" ht="15.6">
      <c r="A183" s="50">
        <v>15</v>
      </c>
      <c r="B183" s="53"/>
      <c r="C183" s="20" t="s">
        <v>347</v>
      </c>
      <c r="D183" s="51" t="s">
        <v>348</v>
      </c>
      <c r="E183" s="51"/>
      <c r="F183" s="84">
        <f>ROUND('[1]Прайс общий'!E183*$H$9,0)</f>
        <v>118</v>
      </c>
      <c r="G183" s="14">
        <f t="shared" si="6"/>
        <v>141.6</v>
      </c>
      <c r="K183" s="15">
        <f t="shared" si="7"/>
        <v>135.69999999999999</v>
      </c>
      <c r="L183" s="15">
        <f t="shared" si="8"/>
        <v>162.83999999999997</v>
      </c>
    </row>
    <row r="184" spans="1:12" ht="15.6">
      <c r="A184" s="50">
        <v>16</v>
      </c>
      <c r="B184" s="20" t="s">
        <v>349</v>
      </c>
      <c r="C184" s="20" t="s">
        <v>350</v>
      </c>
      <c r="D184" s="51" t="s">
        <v>351</v>
      </c>
      <c r="E184" s="51"/>
      <c r="F184" s="84">
        <f>ROUND('[1]Прайс общий'!E184*$H$9,0)</f>
        <v>12807</v>
      </c>
      <c r="G184" s="14">
        <f t="shared" si="6"/>
        <v>15368.4</v>
      </c>
      <c r="K184" s="15">
        <f t="shared" si="7"/>
        <v>14728.05</v>
      </c>
      <c r="L184" s="15">
        <f t="shared" si="8"/>
        <v>17673.66</v>
      </c>
    </row>
    <row r="185" spans="1:12" ht="15.6">
      <c r="A185" s="50">
        <v>17</v>
      </c>
      <c r="B185" s="20" t="s">
        <v>352</v>
      </c>
      <c r="C185" s="20" t="s">
        <v>353</v>
      </c>
      <c r="D185" s="51" t="s">
        <v>354</v>
      </c>
      <c r="E185" s="51"/>
      <c r="F185" s="84">
        <f>ROUND('[1]Прайс общий'!E185*$H$9,0)</f>
        <v>1966</v>
      </c>
      <c r="G185" s="14">
        <f t="shared" si="6"/>
        <v>2359.1999999999998</v>
      </c>
      <c r="K185" s="15">
        <f t="shared" si="7"/>
        <v>2260.8999999999996</v>
      </c>
      <c r="L185" s="15">
        <f t="shared" si="8"/>
        <v>2713.0799999999995</v>
      </c>
    </row>
    <row r="186" spans="1:12" ht="15.6">
      <c r="A186" s="50">
        <v>18</v>
      </c>
      <c r="B186" s="20"/>
      <c r="C186" s="20" t="s">
        <v>355</v>
      </c>
      <c r="D186" s="51" t="s">
        <v>356</v>
      </c>
      <c r="E186" s="51"/>
      <c r="F186" s="84">
        <f>ROUND('[1]Прайс общий'!E186*$H$9,0)</f>
        <v>12569</v>
      </c>
      <c r="G186" s="14">
        <f t="shared" si="6"/>
        <v>15082.8</v>
      </c>
      <c r="K186" s="15">
        <f t="shared" si="7"/>
        <v>14454.349999999999</v>
      </c>
      <c r="L186" s="15">
        <f t="shared" si="8"/>
        <v>17345.219999999998</v>
      </c>
    </row>
    <row r="187" spans="1:12" ht="15.6">
      <c r="A187" s="50">
        <v>19</v>
      </c>
      <c r="B187" s="20" t="s">
        <v>357</v>
      </c>
      <c r="C187" s="20" t="s">
        <v>358</v>
      </c>
      <c r="D187" s="51" t="s">
        <v>359</v>
      </c>
      <c r="E187" s="51"/>
      <c r="F187" s="84">
        <f>ROUND('[1]Прайс общий'!E187*$H$9,0)</f>
        <v>2197</v>
      </c>
      <c r="G187" s="14">
        <f t="shared" si="6"/>
        <v>2636.4</v>
      </c>
      <c r="K187" s="15">
        <f t="shared" si="7"/>
        <v>2526.5499999999997</v>
      </c>
      <c r="L187" s="15">
        <f t="shared" si="8"/>
        <v>3031.8599999999997</v>
      </c>
    </row>
    <row r="188" spans="1:12" ht="15.6">
      <c r="A188" s="50">
        <v>20</v>
      </c>
      <c r="B188" s="20" t="s">
        <v>360</v>
      </c>
      <c r="C188" s="20" t="s">
        <v>361</v>
      </c>
      <c r="D188" s="51" t="s">
        <v>359</v>
      </c>
      <c r="E188" s="51"/>
      <c r="F188" s="84">
        <f>ROUND('[1]Прайс общий'!E188*$H$9,0)</f>
        <v>2792</v>
      </c>
      <c r="G188" s="14">
        <f t="shared" si="6"/>
        <v>3350.4</v>
      </c>
      <c r="K188" s="15">
        <f t="shared" si="7"/>
        <v>3210.7999999999997</v>
      </c>
      <c r="L188" s="15">
        <f t="shared" si="8"/>
        <v>3852.9599999999996</v>
      </c>
    </row>
    <row r="189" spans="1:12" ht="15.6">
      <c r="A189" s="50">
        <v>21</v>
      </c>
      <c r="B189" s="20"/>
      <c r="C189" s="20" t="s">
        <v>362</v>
      </c>
      <c r="D189" s="51" t="s">
        <v>363</v>
      </c>
      <c r="E189" s="51"/>
      <c r="F189" s="84">
        <f>ROUND('[1]Прайс общий'!E189*$H$9,0)</f>
        <v>23536</v>
      </c>
      <c r="G189" s="14">
        <f t="shared" si="6"/>
        <v>28243.200000000001</v>
      </c>
      <c r="K189" s="15">
        <f t="shared" si="7"/>
        <v>27066.399999999998</v>
      </c>
      <c r="L189" s="15">
        <f t="shared" si="8"/>
        <v>32479.679999999997</v>
      </c>
    </row>
    <row r="190" spans="1:12" ht="15.6">
      <c r="A190" s="50">
        <v>22</v>
      </c>
      <c r="B190" s="52" t="s">
        <v>364</v>
      </c>
      <c r="C190" s="20" t="s">
        <v>365</v>
      </c>
      <c r="D190" s="51" t="s">
        <v>27</v>
      </c>
      <c r="E190" s="51"/>
      <c r="F190" s="84">
        <f>ROUND('[1]Прайс общий'!E190*$H$9,0)</f>
        <v>3139</v>
      </c>
      <c r="G190" s="14">
        <f t="shared" si="6"/>
        <v>3766.7999999999997</v>
      </c>
      <c r="K190" s="15">
        <f t="shared" si="7"/>
        <v>3609.85</v>
      </c>
      <c r="L190" s="15">
        <f t="shared" si="8"/>
        <v>4331.82</v>
      </c>
    </row>
    <row r="191" spans="1:12" ht="15.6">
      <c r="A191" s="50">
        <v>23</v>
      </c>
      <c r="B191" s="20" t="s">
        <v>366</v>
      </c>
      <c r="C191" s="20" t="s">
        <v>367</v>
      </c>
      <c r="D191" s="51" t="s">
        <v>368</v>
      </c>
      <c r="E191" s="51"/>
      <c r="F191" s="84">
        <f>ROUND('[1]Прайс общий'!E191*$H$9,0)</f>
        <v>11275</v>
      </c>
      <c r="G191" s="14">
        <f t="shared" si="6"/>
        <v>13530</v>
      </c>
      <c r="K191" s="15">
        <f t="shared" si="7"/>
        <v>12966.249999999998</v>
      </c>
      <c r="L191" s="15">
        <f t="shared" si="8"/>
        <v>15559.499999999996</v>
      </c>
    </row>
    <row r="192" spans="1:12" ht="15.6">
      <c r="A192" s="50">
        <v>24</v>
      </c>
      <c r="B192" s="20" t="s">
        <v>369</v>
      </c>
      <c r="C192" s="20" t="s">
        <v>370</v>
      </c>
      <c r="D192" s="51" t="s">
        <v>61</v>
      </c>
      <c r="E192" s="51"/>
      <c r="F192" s="84">
        <f>ROUND('[1]Прайс общий'!E192*$H$9,0)</f>
        <v>288</v>
      </c>
      <c r="G192" s="14">
        <f t="shared" si="6"/>
        <v>345.59999999999997</v>
      </c>
      <c r="K192" s="15">
        <f t="shared" si="7"/>
        <v>331.2</v>
      </c>
      <c r="L192" s="15">
        <f t="shared" si="8"/>
        <v>397.44</v>
      </c>
    </row>
    <row r="193" spans="1:12" ht="15.6">
      <c r="A193" s="50">
        <v>25</v>
      </c>
      <c r="B193" s="20" t="s">
        <v>371</v>
      </c>
      <c r="C193" s="20" t="s">
        <v>372</v>
      </c>
      <c r="D193" s="51" t="s">
        <v>373</v>
      </c>
      <c r="E193" s="51"/>
      <c r="F193" s="84">
        <f>ROUND('[1]Прайс общий'!E193*$H$9,0)</f>
        <v>2513</v>
      </c>
      <c r="G193" s="14">
        <f t="shared" si="6"/>
        <v>3015.6</v>
      </c>
      <c r="K193" s="15">
        <f t="shared" si="7"/>
        <v>2889.95</v>
      </c>
      <c r="L193" s="15">
        <f t="shared" si="8"/>
        <v>3467.9399999999996</v>
      </c>
    </row>
    <row r="194" spans="1:12" ht="15.6">
      <c r="A194" s="50">
        <v>26</v>
      </c>
      <c r="B194" s="52" t="s">
        <v>374</v>
      </c>
      <c r="C194" s="20" t="s">
        <v>375</v>
      </c>
      <c r="D194" s="51" t="s">
        <v>376</v>
      </c>
      <c r="E194" s="51"/>
      <c r="F194" s="84">
        <f>ROUND('[1]Прайс общий'!E194*$H$9,0)</f>
        <v>722</v>
      </c>
      <c r="G194" s="14">
        <f t="shared" si="6"/>
        <v>866.4</v>
      </c>
      <c r="K194" s="15">
        <f t="shared" si="7"/>
        <v>830.3</v>
      </c>
      <c r="L194" s="15">
        <f t="shared" si="8"/>
        <v>996.3599999999999</v>
      </c>
    </row>
    <row r="195" spans="1:12" ht="15.6">
      <c r="A195" s="50">
        <v>27</v>
      </c>
      <c r="B195" s="20" t="s">
        <v>377</v>
      </c>
      <c r="C195" s="20" t="s">
        <v>378</v>
      </c>
      <c r="D195" s="51" t="s">
        <v>61</v>
      </c>
      <c r="E195" s="51"/>
      <c r="F195" s="84">
        <f>ROUND('[1]Прайс общий'!E195*$H$9,0)</f>
        <v>118</v>
      </c>
      <c r="G195" s="14">
        <f t="shared" si="6"/>
        <v>141.6</v>
      </c>
      <c r="K195" s="15">
        <f t="shared" si="7"/>
        <v>135.69999999999999</v>
      </c>
      <c r="L195" s="15">
        <f t="shared" si="8"/>
        <v>162.83999999999997</v>
      </c>
    </row>
    <row r="196" spans="1:12" ht="15.6">
      <c r="A196" s="50">
        <v>28</v>
      </c>
      <c r="B196" s="20" t="s">
        <v>379</v>
      </c>
      <c r="C196" s="20" t="s">
        <v>380</v>
      </c>
      <c r="D196" s="51" t="s">
        <v>61</v>
      </c>
      <c r="E196" s="51"/>
      <c r="F196" s="84">
        <f>ROUND('[1]Прайс общий'!E196*$H$9,0)</f>
        <v>139</v>
      </c>
      <c r="G196" s="14">
        <f t="shared" si="6"/>
        <v>166.79999999999998</v>
      </c>
      <c r="K196" s="15">
        <f t="shared" si="7"/>
        <v>159.85</v>
      </c>
      <c r="L196" s="15">
        <f t="shared" si="8"/>
        <v>191.82</v>
      </c>
    </row>
    <row r="197" spans="1:12" ht="15.6">
      <c r="A197" s="50">
        <v>29</v>
      </c>
      <c r="B197" s="20" t="s">
        <v>381</v>
      </c>
      <c r="C197" s="20" t="s">
        <v>382</v>
      </c>
      <c r="D197" s="51" t="s">
        <v>208</v>
      </c>
      <c r="E197" s="51"/>
      <c r="F197" s="84">
        <f>ROUND('[1]Прайс общий'!E197*$H$9,0)</f>
        <v>2862</v>
      </c>
      <c r="G197" s="14">
        <f t="shared" si="6"/>
        <v>3434.4</v>
      </c>
      <c r="K197" s="15">
        <f t="shared" si="7"/>
        <v>3291.2999999999997</v>
      </c>
      <c r="L197" s="15">
        <f t="shared" si="8"/>
        <v>3949.5599999999995</v>
      </c>
    </row>
    <row r="198" spans="1:12" ht="15.6">
      <c r="A198" s="50">
        <v>30</v>
      </c>
      <c r="B198" s="20" t="s">
        <v>383</v>
      </c>
      <c r="C198" s="20" t="s">
        <v>384</v>
      </c>
      <c r="D198" s="51" t="s">
        <v>208</v>
      </c>
      <c r="E198" s="51"/>
      <c r="F198" s="84">
        <f>ROUND('[1]Прайс общий'!E198*$H$9,0)</f>
        <v>2862</v>
      </c>
      <c r="G198" s="14">
        <f t="shared" si="6"/>
        <v>3434.4</v>
      </c>
      <c r="K198" s="15">
        <f t="shared" si="7"/>
        <v>3291.2999999999997</v>
      </c>
      <c r="L198" s="15">
        <f t="shared" si="8"/>
        <v>3949.5599999999995</v>
      </c>
    </row>
    <row r="199" spans="1:12" ht="15.6">
      <c r="A199" s="50">
        <v>31</v>
      </c>
      <c r="B199" s="20" t="s">
        <v>385</v>
      </c>
      <c r="C199" s="20" t="s">
        <v>386</v>
      </c>
      <c r="D199" s="51" t="s">
        <v>387</v>
      </c>
      <c r="E199" s="51"/>
      <c r="F199" s="84">
        <f>ROUND('[1]Прайс общий'!E199*$H$9,0)</f>
        <v>2225</v>
      </c>
      <c r="G199" s="14">
        <f t="shared" si="6"/>
        <v>2670</v>
      </c>
      <c r="K199" s="15">
        <f t="shared" si="7"/>
        <v>2558.75</v>
      </c>
      <c r="L199" s="15">
        <f t="shared" si="8"/>
        <v>3070.5</v>
      </c>
    </row>
    <row r="200" spans="1:12" ht="15.6">
      <c r="A200" s="50">
        <v>32</v>
      </c>
      <c r="B200" s="20"/>
      <c r="C200" s="20" t="s">
        <v>388</v>
      </c>
      <c r="D200" s="51" t="s">
        <v>389</v>
      </c>
      <c r="E200" s="51"/>
      <c r="F200" s="84">
        <f>ROUND('[1]Прайс общий'!E200*$H$9,0)</f>
        <v>1549</v>
      </c>
      <c r="G200" s="14">
        <f t="shared" si="6"/>
        <v>1858.8</v>
      </c>
      <c r="K200" s="15">
        <f t="shared" si="7"/>
        <v>1781.35</v>
      </c>
      <c r="L200" s="15">
        <f t="shared" si="8"/>
        <v>2137.62</v>
      </c>
    </row>
    <row r="201" spans="1:12" ht="15.6">
      <c r="A201" s="50">
        <v>33</v>
      </c>
      <c r="B201" s="20" t="s">
        <v>390</v>
      </c>
      <c r="C201" s="20" t="s">
        <v>391</v>
      </c>
      <c r="D201" s="51" t="s">
        <v>392</v>
      </c>
      <c r="E201" s="51"/>
      <c r="F201" s="84">
        <f>ROUND('[1]Прайс общий'!E201*$H$9,0)</f>
        <v>1362</v>
      </c>
      <c r="G201" s="14">
        <f t="shared" si="6"/>
        <v>1634.3999999999999</v>
      </c>
      <c r="K201" s="15">
        <f t="shared" si="7"/>
        <v>1566.3</v>
      </c>
      <c r="L201" s="15">
        <f t="shared" si="8"/>
        <v>1879.56</v>
      </c>
    </row>
    <row r="202" spans="1:12" ht="15.6">
      <c r="A202" s="50">
        <v>34</v>
      </c>
      <c r="B202" s="20" t="s">
        <v>393</v>
      </c>
      <c r="C202" s="20" t="s">
        <v>394</v>
      </c>
      <c r="D202" s="51" t="s">
        <v>395</v>
      </c>
      <c r="E202" s="51"/>
      <c r="F202" s="84">
        <f>ROUND('[1]Прайс общий'!E202*$H$9,0)</f>
        <v>6041</v>
      </c>
      <c r="G202" s="14">
        <f t="shared" si="6"/>
        <v>7249.2</v>
      </c>
      <c r="K202" s="15">
        <f t="shared" si="7"/>
        <v>6947.15</v>
      </c>
      <c r="L202" s="15">
        <f t="shared" si="8"/>
        <v>8336.58</v>
      </c>
    </row>
    <row r="203" spans="1:12" ht="15.6">
      <c r="A203" s="50">
        <v>35</v>
      </c>
      <c r="B203" s="20" t="s">
        <v>396</v>
      </c>
      <c r="C203" s="20" t="s">
        <v>397</v>
      </c>
      <c r="D203" s="51" t="s">
        <v>398</v>
      </c>
      <c r="E203" s="51"/>
      <c r="F203" s="84">
        <f>ROUND('[1]Прайс общий'!E203*$H$9,0)</f>
        <v>874</v>
      </c>
      <c r="G203" s="14">
        <f t="shared" si="6"/>
        <v>1048.8</v>
      </c>
      <c r="K203" s="15">
        <f t="shared" si="7"/>
        <v>1005.0999999999999</v>
      </c>
      <c r="L203" s="15">
        <f t="shared" si="8"/>
        <v>1206.1199999999999</v>
      </c>
    </row>
    <row r="204" spans="1:12" ht="15.6">
      <c r="A204" s="50">
        <v>36</v>
      </c>
      <c r="B204" s="20" t="s">
        <v>399</v>
      </c>
      <c r="C204" s="20" t="s">
        <v>400</v>
      </c>
      <c r="D204" s="51" t="s">
        <v>61</v>
      </c>
      <c r="E204" s="51"/>
      <c r="F204" s="84">
        <f>ROUND('[1]Прайс общий'!E204*$H$9,0)</f>
        <v>1192</v>
      </c>
      <c r="G204" s="14">
        <f t="shared" si="6"/>
        <v>1430.3999999999999</v>
      </c>
      <c r="K204" s="15">
        <f t="shared" si="7"/>
        <v>1370.8</v>
      </c>
      <c r="L204" s="15">
        <f t="shared" si="8"/>
        <v>1644.9599999999998</v>
      </c>
    </row>
    <row r="205" spans="1:12" ht="15.6">
      <c r="A205" s="50">
        <v>37</v>
      </c>
      <c r="B205" s="20" t="s">
        <v>401</v>
      </c>
      <c r="C205" s="20" t="s">
        <v>402</v>
      </c>
      <c r="D205" s="51" t="s">
        <v>276</v>
      </c>
      <c r="E205" s="51"/>
      <c r="F205" s="84">
        <f>ROUND('[1]Прайс общий'!E205*$H$9,0)</f>
        <v>259</v>
      </c>
      <c r="G205" s="14">
        <f t="shared" si="6"/>
        <v>310.8</v>
      </c>
      <c r="K205" s="15">
        <f t="shared" si="7"/>
        <v>297.84999999999997</v>
      </c>
      <c r="L205" s="15">
        <f t="shared" si="8"/>
        <v>357.41999999999996</v>
      </c>
    </row>
    <row r="206" spans="1:12" ht="15.6">
      <c r="A206" s="50">
        <v>38</v>
      </c>
      <c r="B206" s="20" t="s">
        <v>403</v>
      </c>
      <c r="C206" s="20" t="s">
        <v>404</v>
      </c>
      <c r="D206" s="51" t="s">
        <v>61</v>
      </c>
      <c r="E206" s="51"/>
      <c r="F206" s="84">
        <f>ROUND('[1]Прайс общий'!E206*$H$9,0)</f>
        <v>271</v>
      </c>
      <c r="G206" s="14">
        <f t="shared" ref="G206:G269" si="9">F206*$H$10</f>
        <v>325.2</v>
      </c>
      <c r="K206" s="15">
        <f t="shared" ref="K206:K269" si="10">F206*1.15</f>
        <v>311.64999999999998</v>
      </c>
      <c r="L206" s="15">
        <f t="shared" ref="L206:L269" si="11">K206*1.2</f>
        <v>373.97999999999996</v>
      </c>
    </row>
    <row r="207" spans="1:12" ht="15.6">
      <c r="A207" s="50">
        <v>39</v>
      </c>
      <c r="B207" s="20" t="s">
        <v>405</v>
      </c>
      <c r="C207" s="20" t="s">
        <v>406</v>
      </c>
      <c r="D207" s="51" t="s">
        <v>407</v>
      </c>
      <c r="E207" s="51"/>
      <c r="F207" s="84">
        <f>ROUND('[1]Прайс общий'!E207*$H$9,0)</f>
        <v>2554</v>
      </c>
      <c r="G207" s="14">
        <f t="shared" si="9"/>
        <v>3064.7999999999997</v>
      </c>
      <c r="K207" s="15">
        <f t="shared" si="10"/>
        <v>2937.1</v>
      </c>
      <c r="L207" s="15">
        <f t="shared" si="11"/>
        <v>3524.52</v>
      </c>
    </row>
    <row r="208" spans="1:12" ht="15.6">
      <c r="A208" s="50">
        <v>40</v>
      </c>
      <c r="B208" s="20"/>
      <c r="C208" s="20" t="s">
        <v>408</v>
      </c>
      <c r="D208" s="51" t="s">
        <v>409</v>
      </c>
      <c r="E208" s="51"/>
      <c r="F208" s="84">
        <f>ROUND('[1]Прайс общий'!E208*$H$9,0)</f>
        <v>369</v>
      </c>
      <c r="G208" s="14">
        <f t="shared" si="9"/>
        <v>442.8</v>
      </c>
      <c r="K208" s="15">
        <f t="shared" si="10"/>
        <v>424.34999999999997</v>
      </c>
      <c r="L208" s="15">
        <f t="shared" si="11"/>
        <v>509.21999999999991</v>
      </c>
    </row>
    <row r="209" spans="1:12" ht="15.6">
      <c r="A209" s="50">
        <v>41</v>
      </c>
      <c r="B209" s="20"/>
      <c r="C209" s="20" t="s">
        <v>410</v>
      </c>
      <c r="D209" s="51" t="s">
        <v>411</v>
      </c>
      <c r="E209" s="51"/>
      <c r="F209" s="84">
        <f>ROUND('[1]Прайс общий'!E209*$H$9,0)</f>
        <v>1073</v>
      </c>
      <c r="G209" s="14">
        <f t="shared" si="9"/>
        <v>1287.5999999999999</v>
      </c>
      <c r="K209" s="15">
        <f t="shared" si="10"/>
        <v>1233.9499999999998</v>
      </c>
      <c r="L209" s="15">
        <f t="shared" si="11"/>
        <v>1480.7399999999998</v>
      </c>
    </row>
    <row r="210" spans="1:12" ht="15.6">
      <c r="A210" s="50">
        <v>42</v>
      </c>
      <c r="B210" s="20"/>
      <c r="C210" s="20" t="s">
        <v>412</v>
      </c>
      <c r="D210" s="51" t="s">
        <v>411</v>
      </c>
      <c r="E210" s="51"/>
      <c r="F210" s="84">
        <f>ROUND('[1]Прайс общий'!E210*$H$9,0)</f>
        <v>1073</v>
      </c>
      <c r="G210" s="14">
        <f t="shared" si="9"/>
        <v>1287.5999999999999</v>
      </c>
      <c r="K210" s="15">
        <f t="shared" si="10"/>
        <v>1233.9499999999998</v>
      </c>
      <c r="L210" s="15">
        <f t="shared" si="11"/>
        <v>1480.7399999999998</v>
      </c>
    </row>
    <row r="211" spans="1:12" ht="15.6">
      <c r="A211" s="50">
        <v>43</v>
      </c>
      <c r="B211" s="20"/>
      <c r="C211" s="20" t="s">
        <v>413</v>
      </c>
      <c r="D211" s="51" t="s">
        <v>296</v>
      </c>
      <c r="E211" s="51"/>
      <c r="F211" s="84">
        <f>ROUND('[1]Прайс общий'!E211*$H$9,0)</f>
        <v>278</v>
      </c>
      <c r="G211" s="14">
        <f t="shared" si="9"/>
        <v>333.59999999999997</v>
      </c>
      <c r="K211" s="15">
        <f t="shared" si="10"/>
        <v>319.7</v>
      </c>
      <c r="L211" s="15">
        <f t="shared" si="11"/>
        <v>383.64</v>
      </c>
    </row>
    <row r="212" spans="1:12" ht="15.6">
      <c r="A212" s="50">
        <v>44</v>
      </c>
      <c r="B212" s="20" t="s">
        <v>414</v>
      </c>
      <c r="C212" s="20" t="s">
        <v>415</v>
      </c>
      <c r="D212" s="51" t="s">
        <v>416</v>
      </c>
      <c r="E212" s="51"/>
      <c r="F212" s="84">
        <f>ROUND('[1]Прайс общий'!E212*$H$9,0)</f>
        <v>99</v>
      </c>
      <c r="G212" s="14">
        <f t="shared" si="9"/>
        <v>118.8</v>
      </c>
      <c r="K212" s="15">
        <f t="shared" si="10"/>
        <v>113.85</v>
      </c>
      <c r="L212" s="15">
        <f t="shared" si="11"/>
        <v>136.61999999999998</v>
      </c>
    </row>
    <row r="213" spans="1:12" ht="15.6">
      <c r="A213" s="50">
        <v>45</v>
      </c>
      <c r="B213" s="20" t="s">
        <v>417</v>
      </c>
      <c r="C213" s="20" t="s">
        <v>418</v>
      </c>
      <c r="D213" s="51" t="s">
        <v>276</v>
      </c>
      <c r="E213" s="51"/>
      <c r="F213" s="84">
        <f>ROUND('[1]Прайс общий'!E213*$H$9,0)</f>
        <v>527</v>
      </c>
      <c r="G213" s="14">
        <f t="shared" si="9"/>
        <v>632.4</v>
      </c>
      <c r="K213" s="15">
        <f t="shared" si="10"/>
        <v>606.04999999999995</v>
      </c>
      <c r="L213" s="15">
        <f t="shared" si="11"/>
        <v>727.25999999999988</v>
      </c>
    </row>
    <row r="214" spans="1:12" ht="15.6">
      <c r="A214" s="50">
        <v>46</v>
      </c>
      <c r="B214" s="20" t="s">
        <v>419</v>
      </c>
      <c r="C214" s="20" t="s">
        <v>420</v>
      </c>
      <c r="D214" s="51" t="s">
        <v>61</v>
      </c>
      <c r="E214" s="51"/>
      <c r="F214" s="84">
        <f>ROUND('[1]Прайс общий'!E214*$H$9,0)</f>
        <v>139</v>
      </c>
      <c r="G214" s="14">
        <f t="shared" si="9"/>
        <v>166.79999999999998</v>
      </c>
      <c r="K214" s="15">
        <f t="shared" si="10"/>
        <v>159.85</v>
      </c>
      <c r="L214" s="15">
        <f t="shared" si="11"/>
        <v>191.82</v>
      </c>
    </row>
    <row r="215" spans="1:12" ht="15.6">
      <c r="A215" s="50">
        <v>47</v>
      </c>
      <c r="B215" s="20" t="s">
        <v>421</v>
      </c>
      <c r="C215" s="20" t="s">
        <v>422</v>
      </c>
      <c r="D215" s="51" t="s">
        <v>296</v>
      </c>
      <c r="E215" s="51"/>
      <c r="F215" s="84">
        <f>ROUND('[1]Прайс общий'!E215*$H$9,0)</f>
        <v>516</v>
      </c>
      <c r="G215" s="14">
        <f t="shared" si="9"/>
        <v>619.19999999999993</v>
      </c>
      <c r="K215" s="15">
        <f t="shared" si="10"/>
        <v>593.4</v>
      </c>
      <c r="L215" s="15">
        <f t="shared" si="11"/>
        <v>712.07999999999993</v>
      </c>
    </row>
    <row r="216" spans="1:12" ht="15.6">
      <c r="A216" s="50">
        <v>48</v>
      </c>
      <c r="B216" s="20" t="s">
        <v>423</v>
      </c>
      <c r="C216" s="20" t="s">
        <v>424</v>
      </c>
      <c r="D216" s="51" t="s">
        <v>61</v>
      </c>
      <c r="E216" s="51"/>
      <c r="F216" s="84">
        <f>ROUND('[1]Прайс общий'!E216*$H$9,0)</f>
        <v>128</v>
      </c>
      <c r="G216" s="14">
        <f t="shared" si="9"/>
        <v>153.6</v>
      </c>
      <c r="K216" s="15">
        <f t="shared" si="10"/>
        <v>147.19999999999999</v>
      </c>
      <c r="L216" s="15">
        <f t="shared" si="11"/>
        <v>176.64</v>
      </c>
    </row>
    <row r="217" spans="1:12" ht="15.6">
      <c r="A217" s="50">
        <v>49</v>
      </c>
      <c r="B217" s="20" t="s">
        <v>425</v>
      </c>
      <c r="C217" s="20" t="s">
        <v>426</v>
      </c>
      <c r="D217" s="51" t="s">
        <v>296</v>
      </c>
      <c r="E217" s="51"/>
      <c r="F217" s="84">
        <f>ROUND('[1]Прайс общий'!E217*$H$9,0)</f>
        <v>278</v>
      </c>
      <c r="G217" s="14">
        <f t="shared" si="9"/>
        <v>333.59999999999997</v>
      </c>
      <c r="K217" s="15">
        <f t="shared" si="10"/>
        <v>319.7</v>
      </c>
      <c r="L217" s="15">
        <f t="shared" si="11"/>
        <v>383.64</v>
      </c>
    </row>
    <row r="218" spans="1:12" ht="15.6">
      <c r="A218" s="50">
        <v>50</v>
      </c>
      <c r="B218" s="20" t="s">
        <v>427</v>
      </c>
      <c r="C218" s="20" t="s">
        <v>428</v>
      </c>
      <c r="D218" s="51" t="s">
        <v>429</v>
      </c>
      <c r="E218" s="51"/>
      <c r="F218" s="84">
        <f>ROUND('[1]Прайс общий'!E218*$H$9,0)</f>
        <v>50</v>
      </c>
      <c r="G218" s="14">
        <f t="shared" si="9"/>
        <v>60</v>
      </c>
      <c r="K218" s="15">
        <f t="shared" si="10"/>
        <v>57.499999999999993</v>
      </c>
      <c r="L218" s="15">
        <f t="shared" si="11"/>
        <v>68.999999999999986</v>
      </c>
    </row>
    <row r="219" spans="1:12" ht="15.6">
      <c r="A219" s="50">
        <v>51</v>
      </c>
      <c r="B219" s="20" t="s">
        <v>430</v>
      </c>
      <c r="C219" s="20" t="s">
        <v>431</v>
      </c>
      <c r="D219" s="51" t="s">
        <v>432</v>
      </c>
      <c r="E219" s="51"/>
      <c r="F219" s="84">
        <f>ROUND('[1]Прайс общий'!E219*$H$9,0)</f>
        <v>369</v>
      </c>
      <c r="G219" s="14">
        <f t="shared" si="9"/>
        <v>442.8</v>
      </c>
      <c r="K219" s="15">
        <f t="shared" si="10"/>
        <v>424.34999999999997</v>
      </c>
      <c r="L219" s="15">
        <f t="shared" si="11"/>
        <v>509.21999999999991</v>
      </c>
    </row>
    <row r="220" spans="1:12" ht="15.6">
      <c r="A220" s="50">
        <v>52</v>
      </c>
      <c r="B220" s="20" t="s">
        <v>433</v>
      </c>
      <c r="C220" s="20" t="s">
        <v>434</v>
      </c>
      <c r="D220" s="51" t="s">
        <v>61</v>
      </c>
      <c r="E220" s="51"/>
      <c r="F220" s="84">
        <f>ROUND('[1]Прайс общий'!E220*$H$9,0)</f>
        <v>179</v>
      </c>
      <c r="G220" s="14">
        <f t="shared" si="9"/>
        <v>214.79999999999998</v>
      </c>
      <c r="K220" s="15">
        <f t="shared" si="10"/>
        <v>205.85</v>
      </c>
      <c r="L220" s="15">
        <f t="shared" si="11"/>
        <v>247.01999999999998</v>
      </c>
    </row>
    <row r="221" spans="1:12" ht="15.6">
      <c r="A221" s="50">
        <v>53</v>
      </c>
      <c r="B221" s="20" t="s">
        <v>435</v>
      </c>
      <c r="C221" s="20" t="s">
        <v>436</v>
      </c>
      <c r="D221" s="51" t="s">
        <v>61</v>
      </c>
      <c r="E221" s="51"/>
      <c r="F221" s="84">
        <f>ROUND('[1]Прайс общий'!E221*$H$9,0)</f>
        <v>189</v>
      </c>
      <c r="G221" s="14">
        <f t="shared" si="9"/>
        <v>226.79999999999998</v>
      </c>
      <c r="K221" s="15">
        <f t="shared" si="10"/>
        <v>217.35</v>
      </c>
      <c r="L221" s="15">
        <f t="shared" si="11"/>
        <v>260.82</v>
      </c>
    </row>
    <row r="222" spans="1:12" ht="15.6">
      <c r="A222" s="50">
        <v>54</v>
      </c>
      <c r="B222" s="20" t="s">
        <v>437</v>
      </c>
      <c r="C222" s="20" t="s">
        <v>438</v>
      </c>
      <c r="D222" s="51" t="s">
        <v>61</v>
      </c>
      <c r="E222" s="51"/>
      <c r="F222" s="84">
        <f>ROUND('[1]Прайс общий'!E222*$H$9,0)</f>
        <v>79</v>
      </c>
      <c r="G222" s="14">
        <f t="shared" si="9"/>
        <v>94.8</v>
      </c>
      <c r="K222" s="15">
        <f t="shared" si="10"/>
        <v>90.85</v>
      </c>
      <c r="L222" s="15">
        <f t="shared" si="11"/>
        <v>109.02</v>
      </c>
    </row>
    <row r="223" spans="1:12" ht="15.6">
      <c r="A223" s="50">
        <v>55</v>
      </c>
      <c r="B223" s="20" t="s">
        <v>439</v>
      </c>
      <c r="C223" s="20" t="s">
        <v>440</v>
      </c>
      <c r="D223" s="51" t="s">
        <v>61</v>
      </c>
      <c r="E223" s="51"/>
      <c r="F223" s="84">
        <f>ROUND('[1]Прайс общий'!E223*$H$9,0)</f>
        <v>79</v>
      </c>
      <c r="G223" s="14">
        <f t="shared" si="9"/>
        <v>94.8</v>
      </c>
      <c r="K223" s="15">
        <f t="shared" si="10"/>
        <v>90.85</v>
      </c>
      <c r="L223" s="15">
        <f t="shared" si="11"/>
        <v>109.02</v>
      </c>
    </row>
    <row r="224" spans="1:12" ht="15.6">
      <c r="A224" s="50">
        <v>56</v>
      </c>
      <c r="B224" s="20" t="s">
        <v>441</v>
      </c>
      <c r="C224" s="20" t="s">
        <v>442</v>
      </c>
      <c r="D224" s="51" t="s">
        <v>61</v>
      </c>
      <c r="E224" s="51"/>
      <c r="F224" s="84">
        <f>ROUND('[1]Прайс общий'!E224*$H$9,0)</f>
        <v>99</v>
      </c>
      <c r="G224" s="14">
        <f t="shared" si="9"/>
        <v>118.8</v>
      </c>
      <c r="K224" s="15">
        <f t="shared" si="10"/>
        <v>113.85</v>
      </c>
      <c r="L224" s="15">
        <f t="shared" si="11"/>
        <v>136.61999999999998</v>
      </c>
    </row>
    <row r="225" spans="1:12" ht="15.6">
      <c r="A225" s="50">
        <v>57</v>
      </c>
      <c r="B225" s="20"/>
      <c r="C225" s="20" t="s">
        <v>443</v>
      </c>
      <c r="D225" s="51" t="s">
        <v>276</v>
      </c>
      <c r="E225" s="51"/>
      <c r="F225" s="84">
        <f>ROUND('[1]Прайс общий'!E225*$H$9,0)</f>
        <v>437</v>
      </c>
      <c r="G225" s="14">
        <f t="shared" si="9"/>
        <v>524.4</v>
      </c>
      <c r="K225" s="15">
        <f t="shared" si="10"/>
        <v>502.54999999999995</v>
      </c>
      <c r="L225" s="15">
        <f t="shared" si="11"/>
        <v>603.05999999999995</v>
      </c>
    </row>
    <row r="226" spans="1:12" ht="15.6">
      <c r="A226" s="50">
        <v>58</v>
      </c>
      <c r="B226" s="20" t="s">
        <v>444</v>
      </c>
      <c r="C226" s="20" t="s">
        <v>445</v>
      </c>
      <c r="D226" s="51" t="s">
        <v>276</v>
      </c>
      <c r="E226" s="51"/>
      <c r="F226" s="84">
        <f>ROUND('[1]Прайс общий'!E226*$H$9,0)</f>
        <v>198</v>
      </c>
      <c r="G226" s="14">
        <f t="shared" si="9"/>
        <v>237.6</v>
      </c>
      <c r="K226" s="15">
        <f t="shared" si="10"/>
        <v>227.7</v>
      </c>
      <c r="L226" s="15">
        <f t="shared" si="11"/>
        <v>273.23999999999995</v>
      </c>
    </row>
    <row r="227" spans="1:12" ht="15.6">
      <c r="A227" s="50">
        <v>59</v>
      </c>
      <c r="B227" s="20"/>
      <c r="C227" s="20" t="s">
        <v>446</v>
      </c>
      <c r="D227" s="51" t="s">
        <v>447</v>
      </c>
      <c r="E227" s="51"/>
      <c r="F227" s="84">
        <f>ROUND('[1]Прайс общий'!E227*$H$9,0)</f>
        <v>934</v>
      </c>
      <c r="G227" s="14">
        <f t="shared" si="9"/>
        <v>1120.8</v>
      </c>
      <c r="K227" s="15">
        <f t="shared" si="10"/>
        <v>1074.0999999999999</v>
      </c>
      <c r="L227" s="15">
        <f t="shared" si="11"/>
        <v>1288.9199999999998</v>
      </c>
    </row>
    <row r="228" spans="1:12" ht="15.6">
      <c r="A228" s="50">
        <v>60</v>
      </c>
      <c r="B228" s="20" t="s">
        <v>448</v>
      </c>
      <c r="C228" s="20" t="s">
        <v>449</v>
      </c>
      <c r="D228" s="51" t="s">
        <v>298</v>
      </c>
      <c r="E228" s="51"/>
      <c r="F228" s="84">
        <f>ROUND('[1]Прайс общий'!E228*$H$9,0)</f>
        <v>964</v>
      </c>
      <c r="G228" s="14">
        <f t="shared" si="9"/>
        <v>1156.8</v>
      </c>
      <c r="K228" s="15">
        <f t="shared" si="10"/>
        <v>1108.5999999999999</v>
      </c>
      <c r="L228" s="15">
        <f t="shared" si="11"/>
        <v>1330.32</v>
      </c>
    </row>
    <row r="229" spans="1:12" ht="15.6">
      <c r="A229" s="50">
        <v>61</v>
      </c>
      <c r="B229" s="20" t="s">
        <v>450</v>
      </c>
      <c r="C229" s="20" t="s">
        <v>451</v>
      </c>
      <c r="D229" s="51" t="s">
        <v>452</v>
      </c>
      <c r="E229" s="51"/>
      <c r="F229" s="84">
        <f>ROUND('[1]Прайс общий'!E229*$H$9,0)</f>
        <v>269</v>
      </c>
      <c r="G229" s="14">
        <f t="shared" si="9"/>
        <v>322.8</v>
      </c>
      <c r="K229" s="15">
        <f t="shared" si="10"/>
        <v>309.34999999999997</v>
      </c>
      <c r="L229" s="15">
        <f t="shared" si="11"/>
        <v>371.21999999999997</v>
      </c>
    </row>
    <row r="230" spans="1:12" ht="15.6">
      <c r="A230" s="50">
        <v>62</v>
      </c>
      <c r="B230" s="20" t="s">
        <v>453</v>
      </c>
      <c r="C230" s="20" t="s">
        <v>454</v>
      </c>
      <c r="D230" s="51" t="s">
        <v>455</v>
      </c>
      <c r="E230" s="51"/>
      <c r="F230" s="84">
        <f>ROUND('[1]Прайс общий'!E230*$H$9,0)</f>
        <v>845</v>
      </c>
      <c r="G230" s="14">
        <f t="shared" si="9"/>
        <v>1014</v>
      </c>
      <c r="K230" s="15">
        <f t="shared" si="10"/>
        <v>971.74999999999989</v>
      </c>
      <c r="L230" s="15">
        <f t="shared" si="11"/>
        <v>1166.0999999999999</v>
      </c>
    </row>
    <row r="231" spans="1:12" ht="15.6">
      <c r="A231" s="50">
        <v>63</v>
      </c>
      <c r="B231" s="20" t="s">
        <v>456</v>
      </c>
      <c r="C231" s="20" t="s">
        <v>457</v>
      </c>
      <c r="D231" s="51" t="s">
        <v>458</v>
      </c>
      <c r="E231" s="51"/>
      <c r="F231" s="84">
        <f>ROUND('[1]Прайс общий'!E231*$H$9,0)</f>
        <v>793</v>
      </c>
      <c r="G231" s="14">
        <f t="shared" si="9"/>
        <v>951.59999999999991</v>
      </c>
      <c r="K231" s="15">
        <f t="shared" si="10"/>
        <v>911.94999999999993</v>
      </c>
      <c r="L231" s="15">
        <f t="shared" si="11"/>
        <v>1094.3399999999999</v>
      </c>
    </row>
    <row r="232" spans="1:12" ht="15.6">
      <c r="A232" s="50">
        <v>64</v>
      </c>
      <c r="B232" s="20" t="s">
        <v>459</v>
      </c>
      <c r="C232" s="20" t="s">
        <v>460</v>
      </c>
      <c r="D232" s="51" t="s">
        <v>461</v>
      </c>
      <c r="E232" s="51"/>
      <c r="F232" s="84">
        <f>ROUND('[1]Прайс общий'!E232*$H$9,0)</f>
        <v>3069</v>
      </c>
      <c r="G232" s="14">
        <f t="shared" si="9"/>
        <v>3682.7999999999997</v>
      </c>
      <c r="K232" s="15">
        <f t="shared" si="10"/>
        <v>3529.35</v>
      </c>
      <c r="L232" s="15">
        <f t="shared" si="11"/>
        <v>4235.2199999999993</v>
      </c>
    </row>
    <row r="233" spans="1:12" ht="15.6">
      <c r="A233" s="50">
        <v>65</v>
      </c>
      <c r="B233" s="20" t="s">
        <v>462</v>
      </c>
      <c r="C233" s="20" t="s">
        <v>463</v>
      </c>
      <c r="D233" s="51" t="s">
        <v>464</v>
      </c>
      <c r="E233" s="51"/>
      <c r="F233" s="84">
        <f>ROUND('[1]Прайс общий'!E233*$H$9,0)</f>
        <v>139</v>
      </c>
      <c r="G233" s="14">
        <f t="shared" si="9"/>
        <v>166.79999999999998</v>
      </c>
      <c r="K233" s="15">
        <f t="shared" si="10"/>
        <v>159.85</v>
      </c>
      <c r="L233" s="15">
        <f t="shared" si="11"/>
        <v>191.82</v>
      </c>
    </row>
    <row r="234" spans="1:12" ht="15.6">
      <c r="A234" s="50">
        <v>66</v>
      </c>
      <c r="B234" s="20"/>
      <c r="C234" s="20" t="s">
        <v>465</v>
      </c>
      <c r="D234" s="51" t="s">
        <v>198</v>
      </c>
      <c r="E234" s="51"/>
      <c r="F234" s="84">
        <f>ROUND('[1]Прайс общий'!E234*$H$9,0)</f>
        <v>10</v>
      </c>
      <c r="G234" s="14">
        <f t="shared" si="9"/>
        <v>12</v>
      </c>
      <c r="K234" s="15">
        <f t="shared" si="10"/>
        <v>11.5</v>
      </c>
      <c r="L234" s="15">
        <f t="shared" si="11"/>
        <v>13.799999999999999</v>
      </c>
    </row>
    <row r="235" spans="1:12" ht="15.6">
      <c r="A235" s="50">
        <v>67</v>
      </c>
      <c r="B235" s="20" t="s">
        <v>466</v>
      </c>
      <c r="C235" s="20" t="s">
        <v>467</v>
      </c>
      <c r="D235" s="51" t="s">
        <v>328</v>
      </c>
      <c r="E235" s="51"/>
      <c r="F235" s="84">
        <f>ROUND('[1]Прайс общий'!E235*$H$9,0)</f>
        <v>190</v>
      </c>
      <c r="G235" s="14">
        <f t="shared" si="9"/>
        <v>228</v>
      </c>
      <c r="K235" s="15">
        <f t="shared" si="10"/>
        <v>218.49999999999997</v>
      </c>
      <c r="L235" s="15">
        <f t="shared" si="11"/>
        <v>262.19999999999993</v>
      </c>
    </row>
    <row r="236" spans="1:12" ht="15.6">
      <c r="A236" s="50">
        <v>68</v>
      </c>
      <c r="B236" s="20" t="s">
        <v>468</v>
      </c>
      <c r="C236" s="20" t="s">
        <v>469</v>
      </c>
      <c r="D236" s="51" t="s">
        <v>470</v>
      </c>
      <c r="E236" s="51"/>
      <c r="F236" s="84">
        <f>ROUND('[1]Прайс общий'!E236*$H$9,0)</f>
        <v>110</v>
      </c>
      <c r="G236" s="14">
        <f t="shared" si="9"/>
        <v>132</v>
      </c>
      <c r="K236" s="15">
        <f t="shared" si="10"/>
        <v>126.49999999999999</v>
      </c>
      <c r="L236" s="15">
        <f t="shared" si="11"/>
        <v>151.79999999999998</v>
      </c>
    </row>
    <row r="237" spans="1:12" ht="15.6">
      <c r="A237" s="50">
        <v>69</v>
      </c>
      <c r="B237" s="20" t="s">
        <v>471</v>
      </c>
      <c r="C237" s="20" t="s">
        <v>472</v>
      </c>
      <c r="D237" s="51" t="s">
        <v>296</v>
      </c>
      <c r="E237" s="51"/>
      <c r="F237" s="84">
        <f>ROUND('[1]Прайс общий'!E237*$H$9,0)</f>
        <v>288</v>
      </c>
      <c r="G237" s="14">
        <f t="shared" si="9"/>
        <v>345.59999999999997</v>
      </c>
      <c r="K237" s="15">
        <f t="shared" si="10"/>
        <v>331.2</v>
      </c>
      <c r="L237" s="15">
        <f t="shared" si="11"/>
        <v>397.44</v>
      </c>
    </row>
    <row r="238" spans="1:12" ht="15.6">
      <c r="A238" s="50">
        <v>70</v>
      </c>
      <c r="B238" s="20" t="s">
        <v>473</v>
      </c>
      <c r="C238" s="20" t="s">
        <v>474</v>
      </c>
      <c r="D238" s="51" t="s">
        <v>475</v>
      </c>
      <c r="E238" s="51"/>
      <c r="F238" s="84">
        <f>ROUND('[1]Прайс общий'!E238*$H$9,0)</f>
        <v>596</v>
      </c>
      <c r="G238" s="14">
        <f t="shared" si="9"/>
        <v>715.19999999999993</v>
      </c>
      <c r="K238" s="15">
        <f t="shared" si="10"/>
        <v>685.4</v>
      </c>
      <c r="L238" s="15">
        <f t="shared" si="11"/>
        <v>822.4799999999999</v>
      </c>
    </row>
    <row r="239" spans="1:12" ht="15.6">
      <c r="A239" s="50">
        <v>71</v>
      </c>
      <c r="B239" s="20" t="s">
        <v>476</v>
      </c>
      <c r="C239" s="20" t="s">
        <v>477</v>
      </c>
      <c r="D239" s="51" t="s">
        <v>478</v>
      </c>
      <c r="E239" s="51"/>
      <c r="F239" s="84">
        <f>ROUND('[1]Прайс общий'!E239*$H$9,0)</f>
        <v>428</v>
      </c>
      <c r="G239" s="14">
        <f t="shared" si="9"/>
        <v>513.6</v>
      </c>
      <c r="K239" s="15">
        <f t="shared" si="10"/>
        <v>492.2</v>
      </c>
      <c r="L239" s="15">
        <f t="shared" si="11"/>
        <v>590.64</v>
      </c>
    </row>
    <row r="240" spans="1:12" ht="15.6">
      <c r="A240" s="50">
        <v>72</v>
      </c>
      <c r="B240" s="20" t="s">
        <v>479</v>
      </c>
      <c r="C240" s="20" t="s">
        <v>480</v>
      </c>
      <c r="D240" s="51" t="s">
        <v>198</v>
      </c>
      <c r="E240" s="51"/>
      <c r="F240" s="84">
        <f>ROUND('[1]Прайс общий'!E240*$H$9,0)</f>
        <v>160</v>
      </c>
      <c r="G240" s="14">
        <f t="shared" si="9"/>
        <v>192</v>
      </c>
      <c r="K240" s="15">
        <f t="shared" si="10"/>
        <v>184</v>
      </c>
      <c r="L240" s="15">
        <f t="shared" si="11"/>
        <v>220.79999999999998</v>
      </c>
    </row>
    <row r="241" spans="1:12" ht="15.6">
      <c r="A241" s="50">
        <v>73</v>
      </c>
      <c r="B241" s="20"/>
      <c r="C241" s="20" t="s">
        <v>481</v>
      </c>
      <c r="D241" s="51" t="s">
        <v>482</v>
      </c>
      <c r="E241" s="51"/>
      <c r="F241" s="84">
        <f>ROUND('[1]Прайс общий'!E241*$H$9,0)</f>
        <v>118</v>
      </c>
      <c r="G241" s="14">
        <f t="shared" si="9"/>
        <v>141.6</v>
      </c>
      <c r="K241" s="15">
        <f t="shared" si="10"/>
        <v>135.69999999999999</v>
      </c>
      <c r="L241" s="15">
        <f t="shared" si="11"/>
        <v>162.83999999999997</v>
      </c>
    </row>
    <row r="242" spans="1:12" ht="15.6">
      <c r="A242" s="50">
        <v>74</v>
      </c>
      <c r="B242" s="20" t="s">
        <v>483</v>
      </c>
      <c r="C242" s="20" t="s">
        <v>484</v>
      </c>
      <c r="D242" s="51" t="s">
        <v>485</v>
      </c>
      <c r="E242" s="51"/>
      <c r="F242" s="84">
        <f>ROUND('[1]Прайс общий'!E242*$H$9,0)</f>
        <v>50</v>
      </c>
      <c r="G242" s="14">
        <f t="shared" si="9"/>
        <v>60</v>
      </c>
      <c r="K242" s="15">
        <f t="shared" si="10"/>
        <v>57.499999999999993</v>
      </c>
      <c r="L242" s="15">
        <f t="shared" si="11"/>
        <v>68.999999999999986</v>
      </c>
    </row>
    <row r="243" spans="1:12" ht="15.6">
      <c r="A243" s="50">
        <v>75</v>
      </c>
      <c r="B243" s="20" t="s">
        <v>486</v>
      </c>
      <c r="C243" s="20" t="s">
        <v>487</v>
      </c>
      <c r="D243" s="51" t="s">
        <v>488</v>
      </c>
      <c r="E243" s="51"/>
      <c r="F243" s="84">
        <f>ROUND('[1]Прайс общий'!E243*$H$9,0)</f>
        <v>139</v>
      </c>
      <c r="G243" s="14">
        <f t="shared" si="9"/>
        <v>166.79999999999998</v>
      </c>
      <c r="K243" s="15">
        <f t="shared" si="10"/>
        <v>159.85</v>
      </c>
      <c r="L243" s="15">
        <f t="shared" si="11"/>
        <v>191.82</v>
      </c>
    </row>
    <row r="244" spans="1:12" ht="15.6">
      <c r="A244" s="50">
        <v>76</v>
      </c>
      <c r="B244" s="20"/>
      <c r="C244" s="20" t="s">
        <v>489</v>
      </c>
      <c r="D244" s="51" t="s">
        <v>270</v>
      </c>
      <c r="E244" s="51"/>
      <c r="F244" s="84">
        <f>ROUND('[1]Прайс общий'!E244*$H$9,0)</f>
        <v>278</v>
      </c>
      <c r="G244" s="14">
        <f t="shared" si="9"/>
        <v>333.59999999999997</v>
      </c>
      <c r="K244" s="15">
        <f t="shared" si="10"/>
        <v>319.7</v>
      </c>
      <c r="L244" s="15">
        <f t="shared" si="11"/>
        <v>383.64</v>
      </c>
    </row>
    <row r="245" spans="1:12" ht="15.6">
      <c r="A245" s="50">
        <v>77</v>
      </c>
      <c r="B245" s="20" t="s">
        <v>490</v>
      </c>
      <c r="C245" s="20" t="s">
        <v>491</v>
      </c>
      <c r="D245" s="51" t="s">
        <v>276</v>
      </c>
      <c r="E245" s="51"/>
      <c r="F245" s="84">
        <f>ROUND('[1]Прайс общий'!E245*$H$9,0)</f>
        <v>269</v>
      </c>
      <c r="G245" s="14">
        <f t="shared" si="9"/>
        <v>322.8</v>
      </c>
      <c r="K245" s="15">
        <f t="shared" si="10"/>
        <v>309.34999999999997</v>
      </c>
      <c r="L245" s="15">
        <f t="shared" si="11"/>
        <v>371.21999999999997</v>
      </c>
    </row>
    <row r="246" spans="1:12" ht="15.6">
      <c r="A246" s="50">
        <v>78</v>
      </c>
      <c r="B246" s="20" t="s">
        <v>492</v>
      </c>
      <c r="C246" s="20" t="s">
        <v>493</v>
      </c>
      <c r="D246" s="51" t="s">
        <v>61</v>
      </c>
      <c r="E246" s="51"/>
      <c r="F246" s="84">
        <f>ROUND('[1]Прайс общий'!E246*$H$9,0)</f>
        <v>437</v>
      </c>
      <c r="G246" s="14">
        <f t="shared" si="9"/>
        <v>524.4</v>
      </c>
      <c r="K246" s="15">
        <f t="shared" si="10"/>
        <v>502.54999999999995</v>
      </c>
      <c r="L246" s="15">
        <f t="shared" si="11"/>
        <v>603.05999999999995</v>
      </c>
    </row>
    <row r="247" spans="1:12" ht="15.6">
      <c r="A247" s="50">
        <v>79</v>
      </c>
      <c r="B247" s="20" t="s">
        <v>494</v>
      </c>
      <c r="C247" s="20" t="s">
        <v>495</v>
      </c>
      <c r="D247" s="51" t="s">
        <v>496</v>
      </c>
      <c r="E247" s="51"/>
      <c r="F247" s="84">
        <f>ROUND('[1]Прайс общий'!E247*$H$9,0)</f>
        <v>21</v>
      </c>
      <c r="G247" s="14">
        <f t="shared" si="9"/>
        <v>25.2</v>
      </c>
      <c r="K247" s="15">
        <f t="shared" si="10"/>
        <v>24.15</v>
      </c>
      <c r="L247" s="15">
        <f t="shared" si="11"/>
        <v>28.979999999999997</v>
      </c>
    </row>
    <row r="248" spans="1:12" ht="15.6">
      <c r="A248" s="50">
        <v>80</v>
      </c>
      <c r="B248" s="52" t="s">
        <v>497</v>
      </c>
      <c r="C248" s="20" t="s">
        <v>498</v>
      </c>
      <c r="D248" s="51" t="s">
        <v>499</v>
      </c>
      <c r="E248" s="51"/>
      <c r="F248" s="84">
        <f>ROUND('[1]Прайс общий'!E248*$H$9,0)</f>
        <v>70</v>
      </c>
      <c r="G248" s="14">
        <f t="shared" si="9"/>
        <v>84</v>
      </c>
      <c r="K248" s="15">
        <f t="shared" si="10"/>
        <v>80.5</v>
      </c>
      <c r="L248" s="15">
        <f t="shared" si="11"/>
        <v>96.6</v>
      </c>
    </row>
    <row r="249" spans="1:12" ht="15.6">
      <c r="A249" s="50">
        <v>81</v>
      </c>
      <c r="B249" s="20"/>
      <c r="C249" s="20" t="s">
        <v>500</v>
      </c>
      <c r="D249" s="54" t="s">
        <v>61</v>
      </c>
      <c r="E249" s="54"/>
      <c r="F249" s="84">
        <f>ROUND('[1]Прайс общий'!E249*$H$9,0)</f>
        <v>428</v>
      </c>
      <c r="G249" s="14">
        <f t="shared" si="9"/>
        <v>513.6</v>
      </c>
      <c r="K249" s="15">
        <f t="shared" si="10"/>
        <v>492.2</v>
      </c>
      <c r="L249" s="15">
        <f t="shared" si="11"/>
        <v>590.64</v>
      </c>
    </row>
    <row r="250" spans="1:12" ht="15.6">
      <c r="A250" s="50">
        <v>82</v>
      </c>
      <c r="B250" s="20" t="s">
        <v>501</v>
      </c>
      <c r="C250" s="20" t="s">
        <v>502</v>
      </c>
      <c r="D250" s="51" t="s">
        <v>198</v>
      </c>
      <c r="E250" s="51"/>
      <c r="F250" s="84">
        <f>ROUND('[1]Прайс общий'!E250*$H$9,0)</f>
        <v>21</v>
      </c>
      <c r="G250" s="14">
        <f t="shared" si="9"/>
        <v>25.2</v>
      </c>
      <c r="K250" s="15">
        <f t="shared" si="10"/>
        <v>24.15</v>
      </c>
      <c r="L250" s="15">
        <f t="shared" si="11"/>
        <v>28.979999999999997</v>
      </c>
    </row>
    <row r="251" spans="1:12" ht="15.6">
      <c r="A251" s="50">
        <v>83</v>
      </c>
      <c r="B251" s="20" t="s">
        <v>503</v>
      </c>
      <c r="C251" s="20" t="s">
        <v>504</v>
      </c>
      <c r="D251" s="51" t="s">
        <v>198</v>
      </c>
      <c r="E251" s="51"/>
      <c r="F251" s="84">
        <f>ROUND('[1]Прайс общий'!E251*$H$9,0)</f>
        <v>21</v>
      </c>
      <c r="G251" s="14">
        <f t="shared" si="9"/>
        <v>25.2</v>
      </c>
      <c r="K251" s="15">
        <f t="shared" si="10"/>
        <v>24.15</v>
      </c>
      <c r="L251" s="15">
        <f t="shared" si="11"/>
        <v>28.979999999999997</v>
      </c>
    </row>
    <row r="252" spans="1:12" ht="15.6">
      <c r="A252" s="50">
        <v>84</v>
      </c>
      <c r="B252" s="20"/>
      <c r="C252" s="20" t="s">
        <v>505</v>
      </c>
      <c r="D252" s="51" t="s">
        <v>488</v>
      </c>
      <c r="E252" s="51"/>
      <c r="F252" s="84">
        <f>ROUND('[1]Прайс общий'!E252*$H$9,0)</f>
        <v>139</v>
      </c>
      <c r="G252" s="14">
        <f t="shared" si="9"/>
        <v>166.79999999999998</v>
      </c>
      <c r="K252" s="15">
        <f t="shared" si="10"/>
        <v>159.85</v>
      </c>
      <c r="L252" s="15">
        <f t="shared" si="11"/>
        <v>191.82</v>
      </c>
    </row>
    <row r="253" spans="1:12" ht="15.6">
      <c r="A253" s="50">
        <v>85</v>
      </c>
      <c r="B253" s="20" t="s">
        <v>506</v>
      </c>
      <c r="C253" s="20" t="s">
        <v>507</v>
      </c>
      <c r="D253" s="51" t="s">
        <v>198</v>
      </c>
      <c r="E253" s="51"/>
      <c r="F253" s="84">
        <f>ROUND('[1]Прайс общий'!E253*$H$9,0)</f>
        <v>21</v>
      </c>
      <c r="G253" s="14">
        <f t="shared" si="9"/>
        <v>25.2</v>
      </c>
      <c r="K253" s="15">
        <f t="shared" si="10"/>
        <v>24.15</v>
      </c>
      <c r="L253" s="15">
        <f t="shared" si="11"/>
        <v>28.979999999999997</v>
      </c>
    </row>
    <row r="254" spans="1:12" ht="15.6">
      <c r="A254" s="50">
        <v>86</v>
      </c>
      <c r="B254" s="20" t="s">
        <v>506</v>
      </c>
      <c r="C254" s="20" t="s">
        <v>508</v>
      </c>
      <c r="D254" s="51" t="s">
        <v>198</v>
      </c>
      <c r="E254" s="51"/>
      <c r="F254" s="84">
        <f>ROUND('[1]Прайс общий'!E254*$H$9,0)</f>
        <v>21</v>
      </c>
      <c r="G254" s="14">
        <f t="shared" si="9"/>
        <v>25.2</v>
      </c>
      <c r="K254" s="15">
        <f t="shared" si="10"/>
        <v>24.15</v>
      </c>
      <c r="L254" s="15">
        <f t="shared" si="11"/>
        <v>28.979999999999997</v>
      </c>
    </row>
    <row r="255" spans="1:12" ht="15.6">
      <c r="A255" s="50">
        <v>87</v>
      </c>
      <c r="B255" s="20" t="s">
        <v>509</v>
      </c>
      <c r="C255" s="20" t="s">
        <v>510</v>
      </c>
      <c r="D255" s="51" t="s">
        <v>511</v>
      </c>
      <c r="E255" s="51"/>
      <c r="F255" s="84">
        <f>ROUND('[1]Прайс общий'!E255*$H$9,0)</f>
        <v>70</v>
      </c>
      <c r="G255" s="14">
        <f t="shared" si="9"/>
        <v>84</v>
      </c>
      <c r="K255" s="15">
        <f t="shared" si="10"/>
        <v>80.5</v>
      </c>
      <c r="L255" s="15">
        <f t="shared" si="11"/>
        <v>96.6</v>
      </c>
    </row>
    <row r="256" spans="1:12" ht="15.6">
      <c r="A256" s="50">
        <v>88</v>
      </c>
      <c r="B256" s="20" t="s">
        <v>512</v>
      </c>
      <c r="C256" s="20" t="s">
        <v>513</v>
      </c>
      <c r="D256" s="51" t="s">
        <v>514</v>
      </c>
      <c r="E256" s="51"/>
      <c r="F256" s="84">
        <f>ROUND('[1]Прайс общий'!E256*$H$9,0)</f>
        <v>976</v>
      </c>
      <c r="G256" s="14">
        <f t="shared" si="9"/>
        <v>1171.2</v>
      </c>
      <c r="K256" s="15">
        <f t="shared" si="10"/>
        <v>1122.3999999999999</v>
      </c>
      <c r="L256" s="15">
        <f t="shared" si="11"/>
        <v>1346.8799999999999</v>
      </c>
    </row>
    <row r="257" spans="1:12" ht="15.6">
      <c r="A257" s="50">
        <v>89</v>
      </c>
      <c r="B257" s="20" t="s">
        <v>515</v>
      </c>
      <c r="C257" s="20" t="s">
        <v>516</v>
      </c>
      <c r="D257" s="51" t="s">
        <v>517</v>
      </c>
      <c r="E257" s="51"/>
      <c r="F257" s="84">
        <f>ROUND('[1]Прайс общий'!E257*$H$9,0)</f>
        <v>832</v>
      </c>
      <c r="G257" s="14">
        <f t="shared" si="9"/>
        <v>998.4</v>
      </c>
      <c r="K257" s="15">
        <f t="shared" si="10"/>
        <v>956.8</v>
      </c>
      <c r="L257" s="15">
        <f t="shared" si="11"/>
        <v>1148.1599999999999</v>
      </c>
    </row>
    <row r="258" spans="1:12" ht="15.6">
      <c r="A258" s="50">
        <v>90</v>
      </c>
      <c r="B258" s="20" t="s">
        <v>518</v>
      </c>
      <c r="C258" s="20" t="s">
        <v>519</v>
      </c>
      <c r="D258" s="51" t="s">
        <v>520</v>
      </c>
      <c r="E258" s="51"/>
      <c r="F258" s="84">
        <f>ROUND('[1]Прайс общий'!E258*$H$9,0)</f>
        <v>832</v>
      </c>
      <c r="G258" s="14">
        <f t="shared" si="9"/>
        <v>998.4</v>
      </c>
      <c r="K258" s="15">
        <f t="shared" si="10"/>
        <v>956.8</v>
      </c>
      <c r="L258" s="15">
        <f t="shared" si="11"/>
        <v>1148.1599999999999</v>
      </c>
    </row>
    <row r="259" spans="1:12" ht="31.2">
      <c r="A259" s="50">
        <v>91</v>
      </c>
      <c r="B259" s="20" t="s">
        <v>521</v>
      </c>
      <c r="C259" s="20" t="s">
        <v>522</v>
      </c>
      <c r="D259" s="51" t="s">
        <v>523</v>
      </c>
      <c r="E259" s="51"/>
      <c r="F259" s="84">
        <f>ROUND('[1]Прайс общий'!E259*$H$9,0)</f>
        <v>832</v>
      </c>
      <c r="G259" s="14">
        <f t="shared" si="9"/>
        <v>998.4</v>
      </c>
      <c r="K259" s="15">
        <f t="shared" si="10"/>
        <v>956.8</v>
      </c>
      <c r="L259" s="15">
        <f t="shared" si="11"/>
        <v>1148.1599999999999</v>
      </c>
    </row>
    <row r="260" spans="1:12" ht="15.6">
      <c r="A260" s="50">
        <v>92</v>
      </c>
      <c r="B260" s="20" t="s">
        <v>518</v>
      </c>
      <c r="C260" s="20" t="s">
        <v>524</v>
      </c>
      <c r="D260" s="51" t="s">
        <v>520</v>
      </c>
      <c r="E260" s="51"/>
      <c r="F260" s="84">
        <f>ROUND('[1]Прайс общий'!E260*$H$9,0)</f>
        <v>832</v>
      </c>
      <c r="G260" s="14">
        <f t="shared" si="9"/>
        <v>998.4</v>
      </c>
      <c r="K260" s="15">
        <f t="shared" si="10"/>
        <v>956.8</v>
      </c>
      <c r="L260" s="15">
        <f t="shared" si="11"/>
        <v>1148.1599999999999</v>
      </c>
    </row>
    <row r="261" spans="1:12" ht="15.6">
      <c r="A261" s="50">
        <v>93</v>
      </c>
      <c r="B261" s="20"/>
      <c r="C261" s="20" t="s">
        <v>525</v>
      </c>
      <c r="D261" s="51" t="s">
        <v>526</v>
      </c>
      <c r="E261" s="51"/>
      <c r="F261" s="84">
        <f>ROUND('[1]Прайс общий'!E261*$H$9,0)</f>
        <v>832</v>
      </c>
      <c r="G261" s="14">
        <f t="shared" si="9"/>
        <v>998.4</v>
      </c>
      <c r="K261" s="15">
        <f t="shared" si="10"/>
        <v>956.8</v>
      </c>
      <c r="L261" s="15">
        <f t="shared" si="11"/>
        <v>1148.1599999999999</v>
      </c>
    </row>
    <row r="262" spans="1:12" ht="15.6">
      <c r="A262" s="50">
        <v>94</v>
      </c>
      <c r="B262" s="20" t="s">
        <v>527</v>
      </c>
      <c r="C262" s="20" t="s">
        <v>528</v>
      </c>
      <c r="D262" s="51" t="s">
        <v>529</v>
      </c>
      <c r="E262" s="51"/>
      <c r="F262" s="84">
        <f>ROUND('[1]Прайс общий'!E262*$H$9,0)</f>
        <v>1228</v>
      </c>
      <c r="G262" s="14">
        <f t="shared" si="9"/>
        <v>1473.6</v>
      </c>
      <c r="K262" s="15">
        <f t="shared" si="10"/>
        <v>1412.1999999999998</v>
      </c>
      <c r="L262" s="15">
        <f t="shared" si="11"/>
        <v>1694.6399999999996</v>
      </c>
    </row>
    <row r="263" spans="1:12" ht="15.6">
      <c r="A263" s="50">
        <v>95</v>
      </c>
      <c r="B263" s="20"/>
      <c r="C263" s="20" t="s">
        <v>530</v>
      </c>
      <c r="D263" s="51" t="s">
        <v>531</v>
      </c>
      <c r="E263" s="51"/>
      <c r="F263" s="84">
        <f>ROUND('[1]Прайс общий'!E263*$H$9,0)</f>
        <v>560</v>
      </c>
      <c r="G263" s="14">
        <f t="shared" si="9"/>
        <v>672</v>
      </c>
      <c r="K263" s="15">
        <f t="shared" si="10"/>
        <v>644</v>
      </c>
      <c r="L263" s="15">
        <f t="shared" si="11"/>
        <v>772.8</v>
      </c>
    </row>
    <row r="264" spans="1:12" ht="15.6">
      <c r="A264" s="50">
        <v>96</v>
      </c>
      <c r="B264" s="20" t="s">
        <v>532</v>
      </c>
      <c r="C264" s="20" t="s">
        <v>533</v>
      </c>
      <c r="D264" s="51" t="s">
        <v>531</v>
      </c>
      <c r="E264" s="51"/>
      <c r="F264" s="84">
        <f>ROUND('[1]Прайс общий'!E264*$H$9,0)</f>
        <v>560</v>
      </c>
      <c r="G264" s="14">
        <f t="shared" si="9"/>
        <v>672</v>
      </c>
      <c r="K264" s="15">
        <f t="shared" si="10"/>
        <v>644</v>
      </c>
      <c r="L264" s="15">
        <f t="shared" si="11"/>
        <v>772.8</v>
      </c>
    </row>
    <row r="265" spans="1:12" ht="15.6">
      <c r="A265" s="50">
        <v>97</v>
      </c>
      <c r="B265" s="20" t="s">
        <v>534</v>
      </c>
      <c r="C265" s="20" t="s">
        <v>535</v>
      </c>
      <c r="D265" s="51" t="s">
        <v>536</v>
      </c>
      <c r="E265" s="51"/>
      <c r="F265" s="84">
        <f>ROUND('[1]Прайс общий'!E265*$H$9,0)</f>
        <v>5203</v>
      </c>
      <c r="G265" s="14">
        <f t="shared" si="9"/>
        <v>6243.5999999999995</v>
      </c>
      <c r="K265" s="15">
        <f t="shared" si="10"/>
        <v>5983.45</v>
      </c>
      <c r="L265" s="15">
        <f t="shared" si="11"/>
        <v>7180.1399999999994</v>
      </c>
    </row>
    <row r="266" spans="1:12" s="21" customFormat="1" ht="15.6">
      <c r="A266" s="50">
        <v>98</v>
      </c>
      <c r="B266" s="20"/>
      <c r="C266" s="20" t="s">
        <v>537</v>
      </c>
      <c r="D266" s="20" t="s">
        <v>61</v>
      </c>
      <c r="E266" s="20"/>
      <c r="F266" s="84">
        <f>ROUND('[1]Прайс общий'!E266*$H$9,0)</f>
        <v>267</v>
      </c>
      <c r="G266" s="14">
        <f t="shared" si="9"/>
        <v>320.39999999999998</v>
      </c>
      <c r="K266" s="15">
        <f t="shared" si="10"/>
        <v>307.04999999999995</v>
      </c>
      <c r="L266" s="15">
        <f t="shared" si="11"/>
        <v>368.45999999999992</v>
      </c>
    </row>
    <row r="267" spans="1:12" s="21" customFormat="1" ht="15.6">
      <c r="A267" s="50">
        <v>99</v>
      </c>
      <c r="B267" s="20"/>
      <c r="C267" s="20" t="s">
        <v>538</v>
      </c>
      <c r="D267" s="20" t="s">
        <v>61</v>
      </c>
      <c r="E267" s="20"/>
      <c r="F267" s="84">
        <f>ROUND('[1]Прайс общий'!E267*$H$9,0)</f>
        <v>240</v>
      </c>
      <c r="G267" s="14">
        <f t="shared" si="9"/>
        <v>288</v>
      </c>
      <c r="K267" s="15">
        <f t="shared" si="10"/>
        <v>276</v>
      </c>
      <c r="L267" s="15">
        <f t="shared" si="11"/>
        <v>331.2</v>
      </c>
    </row>
    <row r="268" spans="1:12" ht="15.6">
      <c r="A268" s="50">
        <v>100</v>
      </c>
      <c r="B268" s="20" t="s">
        <v>539</v>
      </c>
      <c r="C268" s="20" t="s">
        <v>540</v>
      </c>
      <c r="D268" s="51" t="s">
        <v>541</v>
      </c>
      <c r="E268" s="51"/>
      <c r="F268" s="84">
        <f>ROUND('[1]Прайс общий'!E268*$H$9,0)</f>
        <v>303</v>
      </c>
      <c r="G268" s="14">
        <f t="shared" si="9"/>
        <v>363.59999999999997</v>
      </c>
      <c r="K268" s="15">
        <f t="shared" si="10"/>
        <v>348.45</v>
      </c>
      <c r="L268" s="15">
        <f t="shared" si="11"/>
        <v>418.14</v>
      </c>
    </row>
    <row r="269" spans="1:12" ht="15.6">
      <c r="A269" s="50">
        <v>101</v>
      </c>
      <c r="B269" s="20"/>
      <c r="C269" s="20" t="s">
        <v>542</v>
      </c>
      <c r="D269" s="51" t="s">
        <v>543</v>
      </c>
      <c r="E269" s="51"/>
      <c r="F269" s="84">
        <f>ROUND('[1]Прайс общий'!E269*$H$9,0)</f>
        <v>3216</v>
      </c>
      <c r="G269" s="14">
        <f t="shared" si="9"/>
        <v>3859.2</v>
      </c>
      <c r="K269" s="15">
        <f t="shared" si="10"/>
        <v>3698.3999999999996</v>
      </c>
      <c r="L269" s="15">
        <f t="shared" si="11"/>
        <v>4438.079999999999</v>
      </c>
    </row>
    <row r="270" spans="1:12" ht="15.6">
      <c r="A270" s="50">
        <v>102</v>
      </c>
      <c r="B270" s="20"/>
      <c r="C270" s="20" t="s">
        <v>544</v>
      </c>
      <c r="D270" s="51" t="s">
        <v>545</v>
      </c>
      <c r="E270" s="51"/>
      <c r="F270" s="84">
        <f>ROUND('[1]Прайс общий'!E270*$H$9,0)</f>
        <v>3341</v>
      </c>
      <c r="G270" s="14">
        <f t="shared" ref="G270:G333" si="12">F270*$H$10</f>
        <v>4009.2</v>
      </c>
      <c r="K270" s="15">
        <f t="shared" ref="K270:K333" si="13">F270*1.15</f>
        <v>3842.1499999999996</v>
      </c>
      <c r="L270" s="15">
        <f t="shared" ref="L270:L333" si="14">K270*1.2</f>
        <v>4610.579999999999</v>
      </c>
    </row>
    <row r="271" spans="1:12" ht="15.6">
      <c r="A271" s="50">
        <v>103</v>
      </c>
      <c r="B271" s="20"/>
      <c r="C271" s="20" t="s">
        <v>546</v>
      </c>
      <c r="D271" s="51" t="s">
        <v>61</v>
      </c>
      <c r="E271" s="51"/>
      <c r="F271" s="84">
        <f>ROUND('[1]Прайс общий'!E271*$H$9,0)</f>
        <v>149</v>
      </c>
      <c r="G271" s="14">
        <f t="shared" si="12"/>
        <v>178.79999999999998</v>
      </c>
      <c r="K271" s="15">
        <f t="shared" si="13"/>
        <v>171.35</v>
      </c>
      <c r="L271" s="15">
        <f t="shared" si="14"/>
        <v>205.61999999999998</v>
      </c>
    </row>
    <row r="272" spans="1:12" ht="15.6">
      <c r="A272" s="50">
        <v>104</v>
      </c>
      <c r="B272" s="20" t="s">
        <v>547</v>
      </c>
      <c r="C272" s="20" t="s">
        <v>548</v>
      </c>
      <c r="D272" s="51" t="s">
        <v>549</v>
      </c>
      <c r="E272" s="51"/>
      <c r="F272" s="84">
        <f>ROUND('[1]Прайс общий'!E272*$H$9,0)</f>
        <v>527</v>
      </c>
      <c r="G272" s="14">
        <f t="shared" si="12"/>
        <v>632.4</v>
      </c>
      <c r="K272" s="15">
        <f t="shared" si="13"/>
        <v>606.04999999999995</v>
      </c>
      <c r="L272" s="15">
        <f t="shared" si="14"/>
        <v>727.25999999999988</v>
      </c>
    </row>
    <row r="273" spans="1:12" ht="15.6">
      <c r="A273" s="50">
        <v>105</v>
      </c>
      <c r="B273" s="20"/>
      <c r="C273" s="20" t="s">
        <v>550</v>
      </c>
      <c r="D273" s="51" t="s">
        <v>276</v>
      </c>
      <c r="E273" s="51"/>
      <c r="F273" s="84">
        <f>ROUND('[1]Прайс общий'!E273*$H$9,0)</f>
        <v>209</v>
      </c>
      <c r="G273" s="14">
        <f t="shared" si="12"/>
        <v>250.79999999999998</v>
      </c>
      <c r="K273" s="15">
        <f t="shared" si="13"/>
        <v>240.35</v>
      </c>
      <c r="L273" s="15">
        <f t="shared" si="14"/>
        <v>288.41999999999996</v>
      </c>
    </row>
    <row r="274" spans="1:12" ht="15.6">
      <c r="A274" s="50">
        <v>106</v>
      </c>
      <c r="B274" s="20" t="s">
        <v>551</v>
      </c>
      <c r="C274" s="20" t="s">
        <v>552</v>
      </c>
      <c r="D274" s="51" t="s">
        <v>553</v>
      </c>
      <c r="E274" s="51"/>
      <c r="F274" s="84">
        <f>ROUND('[1]Прайс общий'!E274*$H$9,0)</f>
        <v>79</v>
      </c>
      <c r="G274" s="14">
        <f t="shared" si="12"/>
        <v>94.8</v>
      </c>
      <c r="K274" s="15">
        <f t="shared" si="13"/>
        <v>90.85</v>
      </c>
      <c r="L274" s="15">
        <f t="shared" si="14"/>
        <v>109.02</v>
      </c>
    </row>
    <row r="275" spans="1:12" ht="15.6">
      <c r="A275" s="50">
        <v>107</v>
      </c>
      <c r="B275" s="20" t="s">
        <v>554</v>
      </c>
      <c r="C275" s="20" t="s">
        <v>555</v>
      </c>
      <c r="D275" s="51" t="s">
        <v>556</v>
      </c>
      <c r="E275" s="51"/>
      <c r="F275" s="84">
        <f>ROUND('[1]Прайс общий'!E275*$H$9,0)</f>
        <v>87</v>
      </c>
      <c r="G275" s="14">
        <f t="shared" si="12"/>
        <v>104.39999999999999</v>
      </c>
      <c r="K275" s="15">
        <f t="shared" si="13"/>
        <v>100.05</v>
      </c>
      <c r="L275" s="15">
        <f t="shared" si="14"/>
        <v>120.05999999999999</v>
      </c>
    </row>
    <row r="276" spans="1:12" ht="15.6">
      <c r="A276" s="50">
        <v>108</v>
      </c>
      <c r="B276" s="20" t="s">
        <v>557</v>
      </c>
      <c r="C276" s="20" t="s">
        <v>558</v>
      </c>
      <c r="D276" s="51" t="s">
        <v>208</v>
      </c>
      <c r="E276" s="51"/>
      <c r="F276" s="84">
        <f>ROUND('[1]Прайс общий'!E276*$H$9,0)</f>
        <v>834</v>
      </c>
      <c r="G276" s="14">
        <f t="shared" si="12"/>
        <v>1000.8</v>
      </c>
      <c r="K276" s="15">
        <f t="shared" si="13"/>
        <v>959.09999999999991</v>
      </c>
      <c r="L276" s="15">
        <f t="shared" si="14"/>
        <v>1150.9199999999998</v>
      </c>
    </row>
    <row r="277" spans="1:12" ht="15.6">
      <c r="A277" s="50">
        <v>109</v>
      </c>
      <c r="B277" s="20" t="s">
        <v>559</v>
      </c>
      <c r="C277" s="20" t="s">
        <v>560</v>
      </c>
      <c r="D277" s="51" t="s">
        <v>298</v>
      </c>
      <c r="E277" s="51"/>
      <c r="F277" s="84">
        <f>ROUND('[1]Прайс общий'!E277*$H$9,0)</f>
        <v>547</v>
      </c>
      <c r="G277" s="14">
        <f t="shared" si="12"/>
        <v>656.4</v>
      </c>
      <c r="K277" s="15">
        <f t="shared" si="13"/>
        <v>629.04999999999995</v>
      </c>
      <c r="L277" s="15">
        <f t="shared" si="14"/>
        <v>754.8599999999999</v>
      </c>
    </row>
    <row r="278" spans="1:12" ht="15.6">
      <c r="A278" s="50">
        <v>110</v>
      </c>
      <c r="B278" s="20" t="s">
        <v>561</v>
      </c>
      <c r="C278" s="20" t="s">
        <v>562</v>
      </c>
      <c r="D278" s="51" t="s">
        <v>563</v>
      </c>
      <c r="E278" s="51"/>
      <c r="F278" s="84">
        <f>ROUND('[1]Прайс общий'!E278*$H$9,0)</f>
        <v>1868</v>
      </c>
      <c r="G278" s="14">
        <f t="shared" si="12"/>
        <v>2241.6</v>
      </c>
      <c r="K278" s="15">
        <f t="shared" si="13"/>
        <v>2148.1999999999998</v>
      </c>
      <c r="L278" s="15">
        <f t="shared" si="14"/>
        <v>2577.8399999999997</v>
      </c>
    </row>
    <row r="279" spans="1:12" ht="15.6">
      <c r="A279" s="50">
        <v>111</v>
      </c>
      <c r="B279" s="20" t="s">
        <v>564</v>
      </c>
      <c r="C279" s="20" t="s">
        <v>565</v>
      </c>
      <c r="D279" s="51" t="s">
        <v>549</v>
      </c>
      <c r="E279" s="51"/>
      <c r="F279" s="84">
        <f>ROUND('[1]Прайс общий'!E279*$H$9,0)</f>
        <v>387</v>
      </c>
      <c r="G279" s="14">
        <f t="shared" si="12"/>
        <v>464.4</v>
      </c>
      <c r="K279" s="15">
        <f t="shared" si="13"/>
        <v>445.04999999999995</v>
      </c>
      <c r="L279" s="15">
        <f t="shared" si="14"/>
        <v>534.05999999999995</v>
      </c>
    </row>
    <row r="280" spans="1:12" ht="15.6">
      <c r="A280" s="50">
        <v>112</v>
      </c>
      <c r="B280" s="20"/>
      <c r="C280" s="20" t="s">
        <v>566</v>
      </c>
      <c r="D280" s="51" t="s">
        <v>296</v>
      </c>
      <c r="E280" s="51"/>
      <c r="F280" s="84">
        <f>ROUND('[1]Прайс общий'!E280*$H$9,0)</f>
        <v>29</v>
      </c>
      <c r="G280" s="14">
        <f t="shared" si="12"/>
        <v>34.799999999999997</v>
      </c>
      <c r="K280" s="15">
        <f t="shared" si="13"/>
        <v>33.349999999999994</v>
      </c>
      <c r="L280" s="15">
        <f t="shared" si="14"/>
        <v>40.019999999999989</v>
      </c>
    </row>
    <row r="281" spans="1:12" ht="15.6">
      <c r="A281" s="50">
        <v>113</v>
      </c>
      <c r="B281" s="20"/>
      <c r="C281" s="20" t="s">
        <v>567</v>
      </c>
      <c r="D281" s="51" t="s">
        <v>276</v>
      </c>
      <c r="E281" s="51"/>
      <c r="F281" s="84">
        <f>ROUND('[1]Прайс общий'!E281*$H$9,0)</f>
        <v>160</v>
      </c>
      <c r="G281" s="14">
        <f t="shared" si="12"/>
        <v>192</v>
      </c>
      <c r="K281" s="15">
        <f t="shared" si="13"/>
        <v>184</v>
      </c>
      <c r="L281" s="15">
        <f t="shared" si="14"/>
        <v>220.79999999999998</v>
      </c>
    </row>
    <row r="282" spans="1:12" ht="15.6">
      <c r="A282" s="50">
        <v>114</v>
      </c>
      <c r="B282" s="20" t="s">
        <v>568</v>
      </c>
      <c r="C282" s="20" t="s">
        <v>569</v>
      </c>
      <c r="D282" s="51" t="s">
        <v>570</v>
      </c>
      <c r="E282" s="51"/>
      <c r="F282" s="84">
        <f>ROUND('[1]Прайс общий'!E282*$H$9,0)</f>
        <v>109</v>
      </c>
      <c r="G282" s="14">
        <f t="shared" si="12"/>
        <v>130.79999999999998</v>
      </c>
      <c r="K282" s="15">
        <f t="shared" si="13"/>
        <v>125.35</v>
      </c>
      <c r="L282" s="15">
        <f t="shared" si="14"/>
        <v>150.41999999999999</v>
      </c>
    </row>
    <row r="283" spans="1:12" ht="15.6">
      <c r="A283" s="50">
        <v>115</v>
      </c>
      <c r="B283" s="20" t="s">
        <v>571</v>
      </c>
      <c r="C283" s="20" t="s">
        <v>572</v>
      </c>
      <c r="D283" s="51" t="s">
        <v>455</v>
      </c>
      <c r="E283" s="51"/>
      <c r="F283" s="84">
        <f>ROUND('[1]Прайс общий'!E283*$H$9,0)</f>
        <v>1640</v>
      </c>
      <c r="G283" s="14">
        <f t="shared" si="12"/>
        <v>1968</v>
      </c>
      <c r="K283" s="15">
        <f t="shared" si="13"/>
        <v>1885.9999999999998</v>
      </c>
      <c r="L283" s="15">
        <f t="shared" si="14"/>
        <v>2263.1999999999998</v>
      </c>
    </row>
    <row r="284" spans="1:12" ht="15.6">
      <c r="A284" s="50">
        <v>116</v>
      </c>
      <c r="B284" s="20" t="s">
        <v>573</v>
      </c>
      <c r="C284" s="20" t="s">
        <v>574</v>
      </c>
      <c r="D284" s="51" t="s">
        <v>475</v>
      </c>
      <c r="E284" s="51"/>
      <c r="F284" s="84">
        <f>ROUND('[1]Прайс общий'!E284*$H$9,0)</f>
        <v>1608</v>
      </c>
      <c r="G284" s="14">
        <f t="shared" si="12"/>
        <v>1929.6</v>
      </c>
      <c r="K284" s="15">
        <f t="shared" si="13"/>
        <v>1849.1999999999998</v>
      </c>
      <c r="L284" s="15">
        <f t="shared" si="14"/>
        <v>2219.0399999999995</v>
      </c>
    </row>
    <row r="285" spans="1:12" ht="15.6">
      <c r="A285" s="50">
        <v>117</v>
      </c>
      <c r="B285" s="20" t="s">
        <v>575</v>
      </c>
      <c r="C285" s="20" t="s">
        <v>576</v>
      </c>
      <c r="D285" s="51" t="s">
        <v>577</v>
      </c>
      <c r="E285" s="51"/>
      <c r="F285" s="84">
        <f>ROUND('[1]Прайс общий'!E285*$H$9,0)</f>
        <v>625</v>
      </c>
      <c r="G285" s="14">
        <f t="shared" si="12"/>
        <v>750</v>
      </c>
      <c r="K285" s="15">
        <f t="shared" si="13"/>
        <v>718.75</v>
      </c>
      <c r="L285" s="15">
        <f t="shared" si="14"/>
        <v>862.5</v>
      </c>
    </row>
    <row r="286" spans="1:12" ht="15.6">
      <c r="A286" s="50">
        <v>118</v>
      </c>
      <c r="B286" s="20" t="s">
        <v>578</v>
      </c>
      <c r="C286" s="20" t="s">
        <v>579</v>
      </c>
      <c r="D286" s="51" t="s">
        <v>580</v>
      </c>
      <c r="E286" s="51"/>
      <c r="F286" s="84">
        <f>ROUND('[1]Прайс общий'!E286*$H$9,0)</f>
        <v>2524</v>
      </c>
      <c r="G286" s="14">
        <f t="shared" si="12"/>
        <v>3028.7999999999997</v>
      </c>
      <c r="K286" s="15">
        <f t="shared" si="13"/>
        <v>2902.6</v>
      </c>
      <c r="L286" s="15">
        <f t="shared" si="14"/>
        <v>3483.12</v>
      </c>
    </row>
    <row r="287" spans="1:12" ht="15.6">
      <c r="A287" s="50">
        <v>119</v>
      </c>
      <c r="B287" s="20" t="s">
        <v>581</v>
      </c>
      <c r="C287" s="20" t="s">
        <v>582</v>
      </c>
      <c r="D287" s="51" t="s">
        <v>583</v>
      </c>
      <c r="E287" s="51"/>
      <c r="F287" s="84">
        <f>ROUND('[1]Прайс общий'!E287*$H$9,0)</f>
        <v>1048</v>
      </c>
      <c r="G287" s="14">
        <f t="shared" si="12"/>
        <v>1257.5999999999999</v>
      </c>
      <c r="K287" s="15">
        <f t="shared" si="13"/>
        <v>1205.1999999999998</v>
      </c>
      <c r="L287" s="15">
        <f t="shared" si="14"/>
        <v>1446.2399999999998</v>
      </c>
    </row>
    <row r="288" spans="1:12" ht="15.6">
      <c r="A288" s="50">
        <v>120</v>
      </c>
      <c r="B288" s="20" t="s">
        <v>584</v>
      </c>
      <c r="C288" s="20" t="s">
        <v>585</v>
      </c>
      <c r="D288" s="51" t="s">
        <v>586</v>
      </c>
      <c r="E288" s="51"/>
      <c r="F288" s="84">
        <f>ROUND('[1]Прайс общий'!E288*$H$9,0)</f>
        <v>269</v>
      </c>
      <c r="G288" s="14">
        <f t="shared" si="12"/>
        <v>322.8</v>
      </c>
      <c r="K288" s="15">
        <f t="shared" si="13"/>
        <v>309.34999999999997</v>
      </c>
      <c r="L288" s="15">
        <f t="shared" si="14"/>
        <v>371.21999999999997</v>
      </c>
    </row>
    <row r="289" spans="1:12" ht="15.6">
      <c r="A289" s="50">
        <v>121</v>
      </c>
      <c r="B289" s="20" t="s">
        <v>587</v>
      </c>
      <c r="C289" s="20" t="s">
        <v>588</v>
      </c>
      <c r="D289" s="51" t="s">
        <v>407</v>
      </c>
      <c r="E289" s="51"/>
      <c r="F289" s="84">
        <f>ROUND('[1]Прайс общий'!E289*$H$9,0)</f>
        <v>416</v>
      </c>
      <c r="G289" s="14">
        <f t="shared" si="12"/>
        <v>499.2</v>
      </c>
      <c r="K289" s="15">
        <f t="shared" si="13"/>
        <v>478.4</v>
      </c>
      <c r="L289" s="15">
        <f t="shared" si="14"/>
        <v>574.07999999999993</v>
      </c>
    </row>
    <row r="290" spans="1:12" ht="15.6">
      <c r="A290" s="50">
        <v>122</v>
      </c>
      <c r="B290" s="20" t="s">
        <v>589</v>
      </c>
      <c r="C290" s="20" t="s">
        <v>590</v>
      </c>
      <c r="D290" s="51" t="s">
        <v>549</v>
      </c>
      <c r="E290" s="51"/>
      <c r="F290" s="84">
        <f>ROUND('[1]Прайс общий'!E290*$H$9,0)</f>
        <v>547</v>
      </c>
      <c r="G290" s="14">
        <f t="shared" si="12"/>
        <v>656.4</v>
      </c>
      <c r="K290" s="15">
        <f t="shared" si="13"/>
        <v>629.04999999999995</v>
      </c>
      <c r="L290" s="15">
        <f t="shared" si="14"/>
        <v>754.8599999999999</v>
      </c>
    </row>
    <row r="291" spans="1:12" ht="15.6">
      <c r="A291" s="50">
        <v>123</v>
      </c>
      <c r="B291" s="20" t="s">
        <v>591</v>
      </c>
      <c r="C291" s="20" t="s">
        <v>592</v>
      </c>
      <c r="D291" s="51" t="s">
        <v>208</v>
      </c>
      <c r="E291" s="51"/>
      <c r="F291" s="84">
        <f>ROUND('[1]Прайс общий'!E291*$H$9,0)</f>
        <v>99</v>
      </c>
      <c r="G291" s="14">
        <f t="shared" si="12"/>
        <v>118.8</v>
      </c>
      <c r="K291" s="15">
        <f t="shared" si="13"/>
        <v>113.85</v>
      </c>
      <c r="L291" s="15">
        <f t="shared" si="14"/>
        <v>136.61999999999998</v>
      </c>
    </row>
    <row r="292" spans="1:12" ht="15.6">
      <c r="A292" s="50">
        <v>124</v>
      </c>
      <c r="B292" s="20" t="s">
        <v>593</v>
      </c>
      <c r="C292" s="20" t="s">
        <v>594</v>
      </c>
      <c r="D292" s="51" t="s">
        <v>276</v>
      </c>
      <c r="E292" s="51"/>
      <c r="F292" s="84">
        <f>ROUND('[1]Прайс общий'!E292*$H$9,0)</f>
        <v>179</v>
      </c>
      <c r="G292" s="14">
        <f t="shared" si="12"/>
        <v>214.79999999999998</v>
      </c>
      <c r="K292" s="15">
        <f t="shared" si="13"/>
        <v>205.85</v>
      </c>
      <c r="L292" s="15">
        <f t="shared" si="14"/>
        <v>247.01999999999998</v>
      </c>
    </row>
    <row r="293" spans="1:12" ht="15.6">
      <c r="A293" s="50">
        <v>125</v>
      </c>
      <c r="B293" s="20" t="s">
        <v>595</v>
      </c>
      <c r="C293" s="20" t="s">
        <v>596</v>
      </c>
      <c r="D293" s="51" t="s">
        <v>597</v>
      </c>
      <c r="E293" s="51"/>
      <c r="F293" s="84">
        <f>ROUND('[1]Прайс общий'!E293*$H$9,0)</f>
        <v>325</v>
      </c>
      <c r="G293" s="14">
        <f t="shared" si="12"/>
        <v>390</v>
      </c>
      <c r="K293" s="15">
        <f t="shared" si="13"/>
        <v>373.74999999999994</v>
      </c>
      <c r="L293" s="15">
        <f t="shared" si="14"/>
        <v>448.49999999999994</v>
      </c>
    </row>
    <row r="294" spans="1:12" ht="15.6">
      <c r="A294" s="50">
        <v>126</v>
      </c>
      <c r="B294" s="20" t="s">
        <v>598</v>
      </c>
      <c r="C294" s="20" t="s">
        <v>599</v>
      </c>
      <c r="D294" s="51" t="s">
        <v>597</v>
      </c>
      <c r="E294" s="51"/>
      <c r="F294" s="84">
        <f>ROUND('[1]Прайс общий'!E294*$H$9,0)</f>
        <v>325</v>
      </c>
      <c r="G294" s="14">
        <f t="shared" si="12"/>
        <v>390</v>
      </c>
      <c r="K294" s="15">
        <f t="shared" si="13"/>
        <v>373.74999999999994</v>
      </c>
      <c r="L294" s="15">
        <f t="shared" si="14"/>
        <v>448.49999999999994</v>
      </c>
    </row>
    <row r="295" spans="1:12" ht="15.6">
      <c r="A295" s="50">
        <v>127</v>
      </c>
      <c r="B295" s="20" t="s">
        <v>600</v>
      </c>
      <c r="C295" s="20" t="s">
        <v>601</v>
      </c>
      <c r="D295" s="51" t="s">
        <v>298</v>
      </c>
      <c r="E295" s="51"/>
      <c r="F295" s="84">
        <f>ROUND('[1]Прайс общий'!E295*$H$9,0)</f>
        <v>3292</v>
      </c>
      <c r="G295" s="14">
        <f t="shared" si="12"/>
        <v>3950.3999999999996</v>
      </c>
      <c r="K295" s="15">
        <f t="shared" si="13"/>
        <v>3785.7999999999997</v>
      </c>
      <c r="L295" s="15">
        <f t="shared" si="14"/>
        <v>4542.9599999999991</v>
      </c>
    </row>
    <row r="296" spans="1:12" ht="15.6">
      <c r="A296" s="50">
        <v>128</v>
      </c>
      <c r="B296" s="20" t="s">
        <v>602</v>
      </c>
      <c r="C296" s="20" t="s">
        <v>603</v>
      </c>
      <c r="D296" s="51" t="s">
        <v>604</v>
      </c>
      <c r="E296" s="51"/>
      <c r="F296" s="84">
        <f>ROUND('[1]Прайс общий'!E296*$H$9,0)</f>
        <v>994</v>
      </c>
      <c r="G296" s="14">
        <f t="shared" si="12"/>
        <v>1192.8</v>
      </c>
      <c r="K296" s="15">
        <f t="shared" si="13"/>
        <v>1143.0999999999999</v>
      </c>
      <c r="L296" s="15">
        <f t="shared" si="14"/>
        <v>1371.7199999999998</v>
      </c>
    </row>
    <row r="297" spans="1:12" ht="15.6">
      <c r="A297" s="50">
        <v>129</v>
      </c>
      <c r="B297" s="20" t="s">
        <v>605</v>
      </c>
      <c r="C297" s="20" t="s">
        <v>606</v>
      </c>
      <c r="D297" s="51" t="s">
        <v>607</v>
      </c>
      <c r="E297" s="51"/>
      <c r="F297" s="84">
        <f>ROUND('[1]Прайс общий'!E297*$H$9,0)</f>
        <v>176</v>
      </c>
      <c r="G297" s="14">
        <f t="shared" si="12"/>
        <v>211.2</v>
      </c>
      <c r="K297" s="15">
        <f t="shared" si="13"/>
        <v>202.39999999999998</v>
      </c>
      <c r="L297" s="15">
        <f t="shared" si="14"/>
        <v>242.87999999999997</v>
      </c>
    </row>
    <row r="298" spans="1:12" ht="15.6">
      <c r="A298" s="50">
        <v>130</v>
      </c>
      <c r="B298" s="20"/>
      <c r="C298" s="20" t="s">
        <v>608</v>
      </c>
      <c r="D298" s="51" t="s">
        <v>609</v>
      </c>
      <c r="E298" s="51"/>
      <c r="F298" s="84">
        <f>ROUND('[1]Прайс общий'!E298*$H$9,0)</f>
        <v>646</v>
      </c>
      <c r="G298" s="14">
        <f t="shared" si="12"/>
        <v>775.19999999999993</v>
      </c>
      <c r="K298" s="15">
        <f t="shared" si="13"/>
        <v>742.9</v>
      </c>
      <c r="L298" s="15">
        <f t="shared" si="14"/>
        <v>891.4799999999999</v>
      </c>
    </row>
    <row r="299" spans="1:12" ht="15.6">
      <c r="A299" s="50">
        <v>131</v>
      </c>
      <c r="B299" s="20" t="s">
        <v>610</v>
      </c>
      <c r="C299" s="20" t="s">
        <v>611</v>
      </c>
      <c r="D299" s="51" t="s">
        <v>612</v>
      </c>
      <c r="E299" s="51"/>
      <c r="F299" s="84">
        <f>ROUND('[1]Прайс общий'!E299*$H$9,0)</f>
        <v>428</v>
      </c>
      <c r="G299" s="14">
        <f t="shared" si="12"/>
        <v>513.6</v>
      </c>
      <c r="K299" s="15">
        <f t="shared" si="13"/>
        <v>492.2</v>
      </c>
      <c r="L299" s="15">
        <f t="shared" si="14"/>
        <v>590.64</v>
      </c>
    </row>
    <row r="300" spans="1:12" ht="15.6">
      <c r="A300" s="50">
        <v>132</v>
      </c>
      <c r="B300" s="20"/>
      <c r="C300" s="20" t="s">
        <v>613</v>
      </c>
      <c r="D300" s="51" t="s">
        <v>409</v>
      </c>
      <c r="E300" s="51"/>
      <c r="F300" s="84">
        <f>ROUND('[1]Прайс общий'!E300*$H$9,0)</f>
        <v>607</v>
      </c>
      <c r="G300" s="14">
        <f t="shared" si="12"/>
        <v>728.4</v>
      </c>
      <c r="K300" s="15">
        <f t="shared" si="13"/>
        <v>698.05</v>
      </c>
      <c r="L300" s="15">
        <f t="shared" si="14"/>
        <v>837.66</v>
      </c>
    </row>
    <row r="301" spans="1:12" ht="15.6">
      <c r="A301" s="50">
        <v>133</v>
      </c>
      <c r="B301" s="20" t="s">
        <v>614</v>
      </c>
      <c r="C301" s="20" t="s">
        <v>615</v>
      </c>
      <c r="D301" s="51" t="s">
        <v>616</v>
      </c>
      <c r="E301" s="51"/>
      <c r="F301" s="84">
        <f>ROUND('[1]Прайс общий'!E301*$H$9,0)</f>
        <v>28314</v>
      </c>
      <c r="G301" s="14">
        <f t="shared" si="12"/>
        <v>33976.799999999996</v>
      </c>
      <c r="K301" s="15">
        <f t="shared" si="13"/>
        <v>32561.1</v>
      </c>
      <c r="L301" s="15">
        <f t="shared" si="14"/>
        <v>39073.32</v>
      </c>
    </row>
    <row r="302" spans="1:12" ht="15.6">
      <c r="A302" s="50">
        <v>134</v>
      </c>
      <c r="B302" s="20" t="s">
        <v>617</v>
      </c>
      <c r="C302" s="20" t="s">
        <v>618</v>
      </c>
      <c r="D302" s="51" t="s">
        <v>27</v>
      </c>
      <c r="E302" s="51"/>
      <c r="F302" s="84">
        <f>ROUND('[1]Прайс общий'!E302*$H$9,0)</f>
        <v>348</v>
      </c>
      <c r="G302" s="14">
        <f t="shared" si="12"/>
        <v>417.59999999999997</v>
      </c>
      <c r="K302" s="15">
        <f t="shared" si="13"/>
        <v>400.2</v>
      </c>
      <c r="L302" s="15">
        <f t="shared" si="14"/>
        <v>480.23999999999995</v>
      </c>
    </row>
    <row r="303" spans="1:12" ht="15.6">
      <c r="A303" s="50">
        <v>135</v>
      </c>
      <c r="B303" s="20" t="s">
        <v>619</v>
      </c>
      <c r="C303" s="20" t="s">
        <v>620</v>
      </c>
      <c r="D303" s="51" t="s">
        <v>27</v>
      </c>
      <c r="E303" s="51"/>
      <c r="F303" s="84">
        <f>ROUND('[1]Прайс общий'!E303*$H$9,0)</f>
        <v>1290</v>
      </c>
      <c r="G303" s="14">
        <f t="shared" si="12"/>
        <v>1548</v>
      </c>
      <c r="K303" s="15">
        <f t="shared" si="13"/>
        <v>1483.4999999999998</v>
      </c>
      <c r="L303" s="15">
        <f t="shared" si="14"/>
        <v>1780.1999999999996</v>
      </c>
    </row>
    <row r="304" spans="1:12" ht="15.6">
      <c r="A304" s="50">
        <v>136</v>
      </c>
      <c r="B304" s="20" t="s">
        <v>621</v>
      </c>
      <c r="C304" s="20" t="s">
        <v>622</v>
      </c>
      <c r="D304" s="51" t="s">
        <v>623</v>
      </c>
      <c r="E304" s="51"/>
      <c r="F304" s="84">
        <f>ROUND('[1]Прайс общий'!E304*$H$9,0)</f>
        <v>725</v>
      </c>
      <c r="G304" s="14">
        <f t="shared" si="12"/>
        <v>870</v>
      </c>
      <c r="K304" s="15">
        <f t="shared" si="13"/>
        <v>833.74999999999989</v>
      </c>
      <c r="L304" s="15">
        <f t="shared" si="14"/>
        <v>1000.4999999999998</v>
      </c>
    </row>
    <row r="305" spans="1:12" ht="15.6">
      <c r="A305" s="50">
        <v>137</v>
      </c>
      <c r="B305" s="20" t="s">
        <v>587</v>
      </c>
      <c r="C305" s="20" t="s">
        <v>624</v>
      </c>
      <c r="D305" s="51" t="s">
        <v>625</v>
      </c>
      <c r="E305" s="51"/>
      <c r="F305" s="84">
        <f>ROUND('[1]Прайс общий'!E305*$H$9,0)</f>
        <v>744</v>
      </c>
      <c r="G305" s="14">
        <f t="shared" si="12"/>
        <v>892.8</v>
      </c>
      <c r="K305" s="15">
        <f t="shared" si="13"/>
        <v>855.59999999999991</v>
      </c>
      <c r="L305" s="15">
        <f t="shared" si="14"/>
        <v>1026.7199999999998</v>
      </c>
    </row>
    <row r="306" spans="1:12" ht="15.6">
      <c r="A306" s="50">
        <v>138</v>
      </c>
      <c r="B306" s="20" t="s">
        <v>626</v>
      </c>
      <c r="C306" s="20" t="s">
        <v>627</v>
      </c>
      <c r="D306" s="51" t="s">
        <v>628</v>
      </c>
      <c r="E306" s="51"/>
      <c r="F306" s="84">
        <f>ROUND('[1]Прайс общий'!E306*$H$9,0)</f>
        <v>35546</v>
      </c>
      <c r="G306" s="14">
        <f t="shared" si="12"/>
        <v>42655.199999999997</v>
      </c>
      <c r="K306" s="15">
        <f t="shared" si="13"/>
        <v>40877.899999999994</v>
      </c>
      <c r="L306" s="15">
        <f t="shared" si="14"/>
        <v>49053.479999999989</v>
      </c>
    </row>
    <row r="307" spans="1:12" ht="15.6">
      <c r="A307" s="50">
        <v>139</v>
      </c>
      <c r="B307" s="20" t="s">
        <v>629</v>
      </c>
      <c r="C307" s="20" t="s">
        <v>630</v>
      </c>
      <c r="D307" s="51" t="s">
        <v>628</v>
      </c>
      <c r="E307" s="51"/>
      <c r="F307" s="84">
        <f>ROUND('[1]Прайс общий'!E307*$H$9,0)</f>
        <v>35546</v>
      </c>
      <c r="G307" s="14">
        <f t="shared" si="12"/>
        <v>42655.199999999997</v>
      </c>
      <c r="K307" s="15">
        <f t="shared" si="13"/>
        <v>40877.899999999994</v>
      </c>
      <c r="L307" s="15">
        <f t="shared" si="14"/>
        <v>49053.479999999989</v>
      </c>
    </row>
    <row r="308" spans="1:12" ht="15.6">
      <c r="A308" s="50">
        <v>140</v>
      </c>
      <c r="B308" s="20" t="s">
        <v>631</v>
      </c>
      <c r="C308" s="20" t="s">
        <v>632</v>
      </c>
      <c r="D308" s="51" t="s">
        <v>27</v>
      </c>
      <c r="E308" s="51"/>
      <c r="F308" s="84">
        <f>ROUND('[1]Прайс общий'!E308*$H$9,0)</f>
        <v>238</v>
      </c>
      <c r="G308" s="14">
        <f t="shared" si="12"/>
        <v>285.59999999999997</v>
      </c>
      <c r="K308" s="15">
        <f t="shared" si="13"/>
        <v>273.7</v>
      </c>
      <c r="L308" s="15">
        <f t="shared" si="14"/>
        <v>328.44</v>
      </c>
    </row>
    <row r="309" spans="1:12" s="21" customFormat="1" ht="15.6">
      <c r="A309" s="50">
        <v>141</v>
      </c>
      <c r="B309" s="55"/>
      <c r="C309" s="20" t="s">
        <v>312</v>
      </c>
      <c r="D309" s="20" t="s">
        <v>633</v>
      </c>
      <c r="E309" s="20"/>
      <c r="F309" s="84">
        <f>ROUND('[1]Прайс общий'!E309*$H$9,0)</f>
        <v>150</v>
      </c>
      <c r="G309" s="14">
        <f t="shared" si="12"/>
        <v>180</v>
      </c>
      <c r="K309" s="15">
        <f t="shared" si="13"/>
        <v>172.5</v>
      </c>
      <c r="L309" s="15">
        <f t="shared" si="14"/>
        <v>207</v>
      </c>
    </row>
    <row r="310" spans="1:12" ht="15.6">
      <c r="A310" s="50">
        <v>142</v>
      </c>
      <c r="B310" s="20" t="s">
        <v>634</v>
      </c>
      <c r="C310" s="20" t="s">
        <v>635</v>
      </c>
      <c r="D310" s="51" t="s">
        <v>636</v>
      </c>
      <c r="E310" s="51"/>
      <c r="F310" s="84">
        <f>ROUND('[1]Прайс общий'!E310*$H$9,0)</f>
        <v>70</v>
      </c>
      <c r="G310" s="14">
        <f t="shared" si="12"/>
        <v>84</v>
      </c>
      <c r="K310" s="15">
        <f t="shared" si="13"/>
        <v>80.5</v>
      </c>
      <c r="L310" s="15">
        <f t="shared" si="14"/>
        <v>96.6</v>
      </c>
    </row>
    <row r="311" spans="1:12" ht="15.6">
      <c r="A311" s="50">
        <v>143</v>
      </c>
      <c r="B311" s="20" t="s">
        <v>637</v>
      </c>
      <c r="C311" s="20" t="s">
        <v>638</v>
      </c>
      <c r="D311" s="51" t="s">
        <v>27</v>
      </c>
      <c r="E311" s="51"/>
      <c r="F311" s="84">
        <f>ROUND('[1]Прайс общий'!E311*$H$9,0)</f>
        <v>5762</v>
      </c>
      <c r="G311" s="14">
        <f t="shared" si="12"/>
        <v>6914.4</v>
      </c>
      <c r="K311" s="15">
        <f t="shared" si="13"/>
        <v>6626.2999999999993</v>
      </c>
      <c r="L311" s="15">
        <f t="shared" si="14"/>
        <v>7951.5599999999986</v>
      </c>
    </row>
    <row r="312" spans="1:12" ht="15.6">
      <c r="A312" s="50">
        <v>144</v>
      </c>
      <c r="B312" s="20" t="s">
        <v>639</v>
      </c>
      <c r="C312" s="20" t="s">
        <v>640</v>
      </c>
      <c r="D312" s="51" t="s">
        <v>21</v>
      </c>
      <c r="E312" s="51"/>
      <c r="F312" s="84">
        <f>ROUND('[1]Прайс общий'!E312*$H$9,0)</f>
        <v>2742</v>
      </c>
      <c r="G312" s="14">
        <f t="shared" si="12"/>
        <v>3290.4</v>
      </c>
      <c r="K312" s="15">
        <f t="shared" si="13"/>
        <v>3153.2999999999997</v>
      </c>
      <c r="L312" s="15">
        <f t="shared" si="14"/>
        <v>3783.9599999999996</v>
      </c>
    </row>
    <row r="313" spans="1:12" ht="15.6">
      <c r="A313" s="50">
        <v>145</v>
      </c>
      <c r="B313" s="20"/>
      <c r="C313" s="20" t="s">
        <v>641</v>
      </c>
      <c r="D313" s="51" t="s">
        <v>61</v>
      </c>
      <c r="E313" s="51"/>
      <c r="F313" s="84">
        <f>ROUND('[1]Прайс общий'!E313*$H$9,0)</f>
        <v>657</v>
      </c>
      <c r="G313" s="14">
        <f t="shared" si="12"/>
        <v>788.4</v>
      </c>
      <c r="K313" s="15">
        <f t="shared" si="13"/>
        <v>755.55</v>
      </c>
      <c r="L313" s="15">
        <f t="shared" si="14"/>
        <v>906.66</v>
      </c>
    </row>
    <row r="314" spans="1:12" ht="15.6">
      <c r="A314" s="50">
        <v>146</v>
      </c>
      <c r="B314" s="20" t="s">
        <v>642</v>
      </c>
      <c r="C314" s="20" t="s">
        <v>643</v>
      </c>
      <c r="D314" s="51" t="s">
        <v>644</v>
      </c>
      <c r="E314" s="51"/>
      <c r="F314" s="84">
        <f>ROUND('[1]Прайс общий'!E314*$H$9,0)</f>
        <v>365</v>
      </c>
      <c r="G314" s="14">
        <f t="shared" si="12"/>
        <v>438</v>
      </c>
      <c r="K314" s="15">
        <f t="shared" si="13"/>
        <v>419.74999999999994</v>
      </c>
      <c r="L314" s="15">
        <f t="shared" si="14"/>
        <v>503.69999999999993</v>
      </c>
    </row>
    <row r="315" spans="1:12" ht="15.6">
      <c r="A315" s="50">
        <v>147</v>
      </c>
      <c r="B315" s="20" t="s">
        <v>645</v>
      </c>
      <c r="C315" s="20" t="s">
        <v>646</v>
      </c>
      <c r="D315" s="51" t="s">
        <v>647</v>
      </c>
      <c r="E315" s="51"/>
      <c r="F315" s="84">
        <f>ROUND('[1]Прайс общий'!E315*$H$9,0)</f>
        <v>498</v>
      </c>
      <c r="G315" s="14">
        <f t="shared" si="12"/>
        <v>597.6</v>
      </c>
      <c r="K315" s="15">
        <f t="shared" si="13"/>
        <v>572.69999999999993</v>
      </c>
      <c r="L315" s="15">
        <f t="shared" si="14"/>
        <v>687.2399999999999</v>
      </c>
    </row>
    <row r="316" spans="1:12" ht="15.6">
      <c r="A316" s="50">
        <v>148</v>
      </c>
      <c r="B316" s="20"/>
      <c r="C316" s="20" t="s">
        <v>648</v>
      </c>
      <c r="D316" s="51" t="s">
        <v>61</v>
      </c>
      <c r="E316" s="51"/>
      <c r="F316" s="84">
        <f>ROUND('[1]Прайс общий'!E316*$H$9,0)</f>
        <v>318</v>
      </c>
      <c r="G316" s="14">
        <f t="shared" si="12"/>
        <v>381.59999999999997</v>
      </c>
      <c r="K316" s="15">
        <f t="shared" si="13"/>
        <v>365.7</v>
      </c>
      <c r="L316" s="15">
        <f t="shared" si="14"/>
        <v>438.84</v>
      </c>
    </row>
    <row r="317" spans="1:12" ht="15.6">
      <c r="A317" s="50">
        <v>149</v>
      </c>
      <c r="B317" s="20"/>
      <c r="C317" s="20" t="s">
        <v>649</v>
      </c>
      <c r="D317" s="51" t="s">
        <v>276</v>
      </c>
      <c r="E317" s="51"/>
      <c r="F317" s="84">
        <f>ROUND('[1]Прайс общий'!E317*$H$9,0)</f>
        <v>269</v>
      </c>
      <c r="G317" s="14">
        <f t="shared" si="12"/>
        <v>322.8</v>
      </c>
      <c r="K317" s="15">
        <f t="shared" si="13"/>
        <v>309.34999999999997</v>
      </c>
      <c r="L317" s="15">
        <f t="shared" si="14"/>
        <v>371.21999999999997</v>
      </c>
    </row>
    <row r="318" spans="1:12" ht="15.6">
      <c r="A318" s="50">
        <v>150</v>
      </c>
      <c r="B318" s="20"/>
      <c r="C318" s="20" t="s">
        <v>650</v>
      </c>
      <c r="D318" s="51" t="s">
        <v>298</v>
      </c>
      <c r="E318" s="51"/>
      <c r="F318" s="84">
        <f>ROUND('[1]Прайс общий'!E318*$H$9,0)</f>
        <v>953</v>
      </c>
      <c r="G318" s="14">
        <f t="shared" si="12"/>
        <v>1143.5999999999999</v>
      </c>
      <c r="K318" s="15">
        <f t="shared" si="13"/>
        <v>1095.9499999999998</v>
      </c>
      <c r="L318" s="15">
        <f t="shared" si="14"/>
        <v>1315.1399999999996</v>
      </c>
    </row>
    <row r="319" spans="1:12" ht="15.6">
      <c r="A319" s="50">
        <v>151</v>
      </c>
      <c r="B319" s="20" t="s">
        <v>651</v>
      </c>
      <c r="C319" s="20" t="s">
        <v>652</v>
      </c>
      <c r="D319" s="51" t="s">
        <v>653</v>
      </c>
      <c r="E319" s="51"/>
      <c r="F319" s="84">
        <f>ROUND('[1]Прайс общий'!E319*$H$9,0)</f>
        <v>983</v>
      </c>
      <c r="G319" s="14">
        <f t="shared" si="12"/>
        <v>1179.5999999999999</v>
      </c>
      <c r="K319" s="15">
        <f t="shared" si="13"/>
        <v>1130.4499999999998</v>
      </c>
      <c r="L319" s="15">
        <f t="shared" si="14"/>
        <v>1356.5399999999997</v>
      </c>
    </row>
    <row r="320" spans="1:12" ht="15.6">
      <c r="A320" s="50">
        <v>152</v>
      </c>
      <c r="B320" s="20" t="s">
        <v>654</v>
      </c>
      <c r="C320" s="20" t="s">
        <v>655</v>
      </c>
      <c r="D320" s="51" t="s">
        <v>656</v>
      </c>
      <c r="E320" s="51"/>
      <c r="F320" s="84">
        <f>ROUND('[1]Прайс общий'!E320*$H$9,0)</f>
        <v>1023</v>
      </c>
      <c r="G320" s="14">
        <f t="shared" si="12"/>
        <v>1227.5999999999999</v>
      </c>
      <c r="K320" s="15">
        <f t="shared" si="13"/>
        <v>1176.4499999999998</v>
      </c>
      <c r="L320" s="15">
        <f t="shared" si="14"/>
        <v>1411.7399999999998</v>
      </c>
    </row>
    <row r="321" spans="1:12" ht="15.6">
      <c r="A321" s="50">
        <v>153</v>
      </c>
      <c r="B321" s="20" t="s">
        <v>657</v>
      </c>
      <c r="C321" s="20" t="s">
        <v>658</v>
      </c>
      <c r="D321" s="51" t="s">
        <v>659</v>
      </c>
      <c r="E321" s="51"/>
      <c r="F321" s="84">
        <f>ROUND('[1]Прайс общий'!E321*$H$9,0)</f>
        <v>1143</v>
      </c>
      <c r="G321" s="14">
        <f t="shared" si="12"/>
        <v>1371.6</v>
      </c>
      <c r="K321" s="15">
        <f t="shared" si="13"/>
        <v>1314.4499999999998</v>
      </c>
      <c r="L321" s="15">
        <f t="shared" si="14"/>
        <v>1577.3399999999997</v>
      </c>
    </row>
    <row r="322" spans="1:12" ht="15.6">
      <c r="A322" s="50">
        <v>154</v>
      </c>
      <c r="B322" s="20" t="s">
        <v>660</v>
      </c>
      <c r="C322" s="20" t="s">
        <v>661</v>
      </c>
      <c r="D322" s="51" t="s">
        <v>662</v>
      </c>
      <c r="E322" s="51"/>
      <c r="F322" s="84">
        <f>ROUND('[1]Прайс общий'!E322*$H$9,0)</f>
        <v>1143</v>
      </c>
      <c r="G322" s="14">
        <f t="shared" si="12"/>
        <v>1371.6</v>
      </c>
      <c r="K322" s="15">
        <f t="shared" si="13"/>
        <v>1314.4499999999998</v>
      </c>
      <c r="L322" s="15">
        <f t="shared" si="14"/>
        <v>1577.3399999999997</v>
      </c>
    </row>
    <row r="323" spans="1:12" ht="15.6">
      <c r="A323" s="50">
        <v>155</v>
      </c>
      <c r="B323" s="20" t="s">
        <v>663</v>
      </c>
      <c r="C323" s="20" t="s">
        <v>664</v>
      </c>
      <c r="D323" s="51" t="s">
        <v>665</v>
      </c>
      <c r="E323" s="51"/>
      <c r="F323" s="84">
        <f>ROUND('[1]Прайс общий'!E323*$H$9,0)</f>
        <v>48773</v>
      </c>
      <c r="G323" s="14">
        <f t="shared" si="12"/>
        <v>58527.6</v>
      </c>
      <c r="K323" s="15">
        <f t="shared" si="13"/>
        <v>56088.95</v>
      </c>
      <c r="L323" s="15">
        <f t="shared" si="14"/>
        <v>67306.739999999991</v>
      </c>
    </row>
    <row r="324" spans="1:12" ht="15.6">
      <c r="A324" s="50">
        <v>156</v>
      </c>
      <c r="B324" s="20"/>
      <c r="C324" s="20" t="s">
        <v>666</v>
      </c>
      <c r="D324" s="51" t="s">
        <v>61</v>
      </c>
      <c r="E324" s="51"/>
      <c r="F324" s="84">
        <f>ROUND('[1]Прайс общий'!E324*$H$9,0)</f>
        <v>89</v>
      </c>
      <c r="G324" s="14">
        <f t="shared" si="12"/>
        <v>106.8</v>
      </c>
      <c r="K324" s="15">
        <f t="shared" si="13"/>
        <v>102.35</v>
      </c>
      <c r="L324" s="15">
        <f t="shared" si="14"/>
        <v>122.82</v>
      </c>
    </row>
    <row r="325" spans="1:12" ht="15.6">
      <c r="A325" s="50">
        <v>157</v>
      </c>
      <c r="B325" s="20"/>
      <c r="C325" s="20" t="s">
        <v>667</v>
      </c>
      <c r="D325" s="51" t="s">
        <v>198</v>
      </c>
      <c r="E325" s="51"/>
      <c r="F325" s="84">
        <f>ROUND('[1]Прайс общий'!E325*$H$9,0)</f>
        <v>89</v>
      </c>
      <c r="G325" s="14">
        <f t="shared" si="12"/>
        <v>106.8</v>
      </c>
      <c r="K325" s="15">
        <f t="shared" si="13"/>
        <v>102.35</v>
      </c>
      <c r="L325" s="15">
        <f t="shared" si="14"/>
        <v>122.82</v>
      </c>
    </row>
    <row r="326" spans="1:12" ht="15.6">
      <c r="A326" s="50">
        <v>158</v>
      </c>
      <c r="B326" s="20"/>
      <c r="C326" s="20" t="s">
        <v>668</v>
      </c>
      <c r="D326" s="51" t="s">
        <v>198</v>
      </c>
      <c r="E326" s="51"/>
      <c r="F326" s="84">
        <f>ROUND('[1]Прайс общий'!E326*$H$9,0)</f>
        <v>89</v>
      </c>
      <c r="G326" s="14">
        <f t="shared" si="12"/>
        <v>106.8</v>
      </c>
      <c r="K326" s="15">
        <f t="shared" si="13"/>
        <v>102.35</v>
      </c>
      <c r="L326" s="15">
        <f t="shared" si="14"/>
        <v>122.82</v>
      </c>
    </row>
    <row r="327" spans="1:12" ht="15.6">
      <c r="A327" s="50">
        <v>159</v>
      </c>
      <c r="B327" s="20" t="s">
        <v>669</v>
      </c>
      <c r="C327" s="20" t="s">
        <v>670</v>
      </c>
      <c r="D327" s="51" t="s">
        <v>671</v>
      </c>
      <c r="E327" s="51"/>
      <c r="F327" s="84">
        <f>ROUND('[1]Прайс общий'!E327*$H$9,0)</f>
        <v>169</v>
      </c>
      <c r="G327" s="14">
        <f t="shared" si="12"/>
        <v>202.79999999999998</v>
      </c>
      <c r="K327" s="15">
        <f t="shared" si="13"/>
        <v>194.35</v>
      </c>
      <c r="L327" s="15">
        <f t="shared" si="14"/>
        <v>233.21999999999997</v>
      </c>
    </row>
    <row r="328" spans="1:12" ht="15.6">
      <c r="A328" s="50">
        <v>160</v>
      </c>
      <c r="B328" s="20"/>
      <c r="C328" s="20" t="s">
        <v>672</v>
      </c>
      <c r="D328" s="51" t="s">
        <v>198</v>
      </c>
      <c r="E328" s="51"/>
      <c r="F328" s="84">
        <f>ROUND('[1]Прайс общий'!E328*$H$9,0)</f>
        <v>128</v>
      </c>
      <c r="G328" s="14">
        <f t="shared" si="12"/>
        <v>153.6</v>
      </c>
      <c r="K328" s="15">
        <f t="shared" si="13"/>
        <v>147.19999999999999</v>
      </c>
      <c r="L328" s="15">
        <f t="shared" si="14"/>
        <v>176.64</v>
      </c>
    </row>
    <row r="329" spans="1:12" ht="15.6">
      <c r="A329" s="50">
        <v>161</v>
      </c>
      <c r="B329" s="20"/>
      <c r="C329" s="20" t="s">
        <v>673</v>
      </c>
      <c r="D329" s="51" t="s">
        <v>674</v>
      </c>
      <c r="E329" s="51"/>
      <c r="F329" s="84">
        <f>ROUND('[1]Прайс общий'!E329*$H$9,0)</f>
        <v>1996</v>
      </c>
      <c r="G329" s="14">
        <f t="shared" si="12"/>
        <v>2395.1999999999998</v>
      </c>
      <c r="K329" s="15">
        <f t="shared" si="13"/>
        <v>2295.3999999999996</v>
      </c>
      <c r="L329" s="15">
        <f t="shared" si="14"/>
        <v>2754.4799999999996</v>
      </c>
    </row>
    <row r="330" spans="1:12" ht="15.6">
      <c r="A330" s="50">
        <v>162</v>
      </c>
      <c r="B330" s="20"/>
      <c r="C330" s="20" t="s">
        <v>675</v>
      </c>
      <c r="D330" s="51" t="s">
        <v>296</v>
      </c>
      <c r="E330" s="51"/>
      <c r="F330" s="84">
        <f>ROUND('[1]Прайс общий'!E330*$H$9,0)</f>
        <v>269</v>
      </c>
      <c r="G330" s="14">
        <f t="shared" si="12"/>
        <v>322.8</v>
      </c>
      <c r="K330" s="15">
        <f t="shared" si="13"/>
        <v>309.34999999999997</v>
      </c>
      <c r="L330" s="15">
        <f t="shared" si="14"/>
        <v>371.21999999999997</v>
      </c>
    </row>
    <row r="331" spans="1:12" ht="15.6">
      <c r="A331" s="50">
        <v>163</v>
      </c>
      <c r="B331" s="20"/>
      <c r="C331" s="20" t="s">
        <v>676</v>
      </c>
      <c r="D331" s="51" t="s">
        <v>677</v>
      </c>
      <c r="E331" s="51"/>
      <c r="F331" s="84">
        <f>ROUND('[1]Прайс общий'!E331*$H$9,0)</f>
        <v>110</v>
      </c>
      <c r="G331" s="14">
        <f t="shared" si="12"/>
        <v>132</v>
      </c>
      <c r="K331" s="15">
        <f t="shared" si="13"/>
        <v>126.49999999999999</v>
      </c>
      <c r="L331" s="15">
        <f t="shared" si="14"/>
        <v>151.79999999999998</v>
      </c>
    </row>
    <row r="332" spans="1:12" ht="15.6">
      <c r="A332" s="50">
        <v>164</v>
      </c>
      <c r="B332" s="20" t="s">
        <v>678</v>
      </c>
      <c r="C332" s="20" t="s">
        <v>679</v>
      </c>
      <c r="D332" s="51" t="s">
        <v>292</v>
      </c>
      <c r="E332" s="51"/>
      <c r="F332" s="84">
        <f>ROUND('[1]Прайс общий'!E332*$H$9,0)</f>
        <v>189</v>
      </c>
      <c r="G332" s="14">
        <f t="shared" si="12"/>
        <v>226.79999999999998</v>
      </c>
      <c r="K332" s="15">
        <f t="shared" si="13"/>
        <v>217.35</v>
      </c>
      <c r="L332" s="15">
        <f t="shared" si="14"/>
        <v>260.82</v>
      </c>
    </row>
    <row r="333" spans="1:12" ht="15.6">
      <c r="A333" s="50">
        <v>165</v>
      </c>
      <c r="B333" s="20" t="s">
        <v>680</v>
      </c>
      <c r="C333" s="20" t="s">
        <v>681</v>
      </c>
      <c r="D333" s="51" t="s">
        <v>682</v>
      </c>
      <c r="E333" s="51"/>
      <c r="F333" s="84">
        <f>ROUND('[1]Прайс общий'!E333*$H$9,0)</f>
        <v>825</v>
      </c>
      <c r="G333" s="14">
        <f t="shared" si="12"/>
        <v>990</v>
      </c>
      <c r="K333" s="15">
        <f t="shared" si="13"/>
        <v>948.74999999999989</v>
      </c>
      <c r="L333" s="15">
        <f t="shared" si="14"/>
        <v>1138.4999999999998</v>
      </c>
    </row>
    <row r="334" spans="1:12" ht="15.6">
      <c r="A334" s="50">
        <v>166</v>
      </c>
      <c r="B334" s="20" t="s">
        <v>683</v>
      </c>
      <c r="C334" s="20" t="s">
        <v>684</v>
      </c>
      <c r="D334" s="51" t="s">
        <v>27</v>
      </c>
      <c r="E334" s="51"/>
      <c r="F334" s="84">
        <f>ROUND('[1]Прайс общий'!E334*$H$9,0)</f>
        <v>128</v>
      </c>
      <c r="G334" s="14">
        <f t="shared" ref="G334:G397" si="15">F334*$H$10</f>
        <v>153.6</v>
      </c>
      <c r="K334" s="15">
        <f t="shared" ref="K334:K397" si="16">F334*1.15</f>
        <v>147.19999999999999</v>
      </c>
      <c r="L334" s="15">
        <f t="shared" ref="L334:L397" si="17">K334*1.2</f>
        <v>176.64</v>
      </c>
    </row>
    <row r="335" spans="1:12" ht="15.6">
      <c r="A335" s="50">
        <v>167</v>
      </c>
      <c r="B335" s="20"/>
      <c r="C335" s="20" t="s">
        <v>685</v>
      </c>
      <c r="D335" s="51" t="s">
        <v>27</v>
      </c>
      <c r="E335" s="51"/>
      <c r="F335" s="84">
        <f>ROUND('[1]Прайс общий'!E335*$H$9,0)</f>
        <v>228</v>
      </c>
      <c r="G335" s="14">
        <f t="shared" si="15"/>
        <v>273.59999999999997</v>
      </c>
      <c r="K335" s="15">
        <f t="shared" si="16"/>
        <v>262.2</v>
      </c>
      <c r="L335" s="15">
        <f t="shared" si="17"/>
        <v>314.64</v>
      </c>
    </row>
    <row r="336" spans="1:12" ht="15.6">
      <c r="A336" s="50">
        <v>168</v>
      </c>
      <c r="B336" s="20" t="s">
        <v>686</v>
      </c>
      <c r="C336" s="20" t="s">
        <v>687</v>
      </c>
      <c r="D336" s="51" t="s">
        <v>27</v>
      </c>
      <c r="E336" s="51"/>
      <c r="F336" s="84">
        <f>ROUND('[1]Прайс общий'!E336*$H$9,0)</f>
        <v>228</v>
      </c>
      <c r="G336" s="14">
        <f t="shared" si="15"/>
        <v>273.59999999999997</v>
      </c>
      <c r="K336" s="15">
        <f t="shared" si="16"/>
        <v>262.2</v>
      </c>
      <c r="L336" s="15">
        <f t="shared" si="17"/>
        <v>314.64</v>
      </c>
    </row>
    <row r="337" spans="1:12" ht="15.6">
      <c r="A337" s="50">
        <v>169</v>
      </c>
      <c r="B337" s="20" t="s">
        <v>688</v>
      </c>
      <c r="C337" s="20" t="s">
        <v>689</v>
      </c>
      <c r="D337" s="51" t="s">
        <v>27</v>
      </c>
      <c r="E337" s="51"/>
      <c r="F337" s="84">
        <f>ROUND('[1]Прайс общий'!E337*$H$9,0)</f>
        <v>238</v>
      </c>
      <c r="G337" s="14">
        <f t="shared" si="15"/>
        <v>285.59999999999997</v>
      </c>
      <c r="K337" s="15">
        <f t="shared" si="16"/>
        <v>273.7</v>
      </c>
      <c r="L337" s="15">
        <f t="shared" si="17"/>
        <v>328.44</v>
      </c>
    </row>
    <row r="338" spans="1:12" ht="15.6">
      <c r="A338" s="50">
        <v>170</v>
      </c>
      <c r="B338" s="20" t="s">
        <v>690</v>
      </c>
      <c r="C338" s="20" t="s">
        <v>691</v>
      </c>
      <c r="D338" s="51" t="s">
        <v>692</v>
      </c>
      <c r="E338" s="51"/>
      <c r="F338" s="84">
        <f>ROUND('[1]Прайс общий'!E338*$H$9,0)</f>
        <v>1221</v>
      </c>
      <c r="G338" s="14">
        <f t="shared" si="15"/>
        <v>1465.2</v>
      </c>
      <c r="K338" s="15">
        <f t="shared" si="16"/>
        <v>1404.1499999999999</v>
      </c>
      <c r="L338" s="15">
        <f t="shared" si="17"/>
        <v>1684.9799999999998</v>
      </c>
    </row>
    <row r="339" spans="1:12" ht="15.6">
      <c r="A339" s="50">
        <v>171</v>
      </c>
      <c r="B339" s="20" t="s">
        <v>693</v>
      </c>
      <c r="C339" s="20" t="s">
        <v>694</v>
      </c>
      <c r="D339" s="51" t="s">
        <v>695</v>
      </c>
      <c r="E339" s="51"/>
      <c r="F339" s="84">
        <f>ROUND('[1]Прайс общий'!E339*$H$9,0)</f>
        <v>1549</v>
      </c>
      <c r="G339" s="14">
        <f t="shared" si="15"/>
        <v>1858.8</v>
      </c>
      <c r="K339" s="15">
        <f t="shared" si="16"/>
        <v>1781.35</v>
      </c>
      <c r="L339" s="15">
        <f t="shared" si="17"/>
        <v>2137.62</v>
      </c>
    </row>
    <row r="340" spans="1:12" ht="15.6">
      <c r="A340" s="50">
        <v>172</v>
      </c>
      <c r="B340" s="20" t="s">
        <v>696</v>
      </c>
      <c r="C340" s="20" t="s">
        <v>697</v>
      </c>
      <c r="D340" s="51" t="s">
        <v>157</v>
      </c>
      <c r="E340" s="51"/>
      <c r="F340" s="84">
        <f>ROUND('[1]Прайс общий'!E340*$H$9,0)</f>
        <v>1619</v>
      </c>
      <c r="G340" s="14">
        <f t="shared" si="15"/>
        <v>1942.8</v>
      </c>
      <c r="K340" s="15">
        <f t="shared" si="16"/>
        <v>1861.85</v>
      </c>
      <c r="L340" s="15">
        <f t="shared" si="17"/>
        <v>2234.2199999999998</v>
      </c>
    </row>
    <row r="341" spans="1:12" ht="15.6">
      <c r="A341" s="50">
        <v>173</v>
      </c>
      <c r="B341" s="20" t="s">
        <v>698</v>
      </c>
      <c r="C341" s="20" t="s">
        <v>699</v>
      </c>
      <c r="D341" s="51" t="s">
        <v>700</v>
      </c>
      <c r="E341" s="51"/>
      <c r="F341" s="84">
        <f>ROUND('[1]Прайс общий'!E341*$H$9,0)</f>
        <v>1700</v>
      </c>
      <c r="G341" s="14">
        <f t="shared" si="15"/>
        <v>2040</v>
      </c>
      <c r="K341" s="15">
        <f t="shared" si="16"/>
        <v>1954.9999999999998</v>
      </c>
      <c r="L341" s="15">
        <f t="shared" si="17"/>
        <v>2345.9999999999995</v>
      </c>
    </row>
    <row r="342" spans="1:12" ht="15.6">
      <c r="A342" s="50">
        <v>174</v>
      </c>
      <c r="B342" s="20" t="s">
        <v>701</v>
      </c>
      <c r="C342" s="20" t="s">
        <v>702</v>
      </c>
      <c r="D342" s="51" t="s">
        <v>298</v>
      </c>
      <c r="E342" s="51"/>
      <c r="F342" s="84">
        <f>ROUND('[1]Прайс общий'!E342*$H$9,0)</f>
        <v>547</v>
      </c>
      <c r="G342" s="14">
        <f t="shared" si="15"/>
        <v>656.4</v>
      </c>
      <c r="K342" s="15">
        <f t="shared" si="16"/>
        <v>629.04999999999995</v>
      </c>
      <c r="L342" s="15">
        <f t="shared" si="17"/>
        <v>754.8599999999999</v>
      </c>
    </row>
    <row r="343" spans="1:12" ht="15.6">
      <c r="A343" s="50">
        <v>175</v>
      </c>
      <c r="B343" s="20" t="s">
        <v>703</v>
      </c>
      <c r="C343" s="20" t="s">
        <v>704</v>
      </c>
      <c r="D343" s="51" t="s">
        <v>27</v>
      </c>
      <c r="E343" s="51"/>
      <c r="F343" s="84">
        <f>ROUND('[1]Прайс общий'!E343*$H$9,0)</f>
        <v>675</v>
      </c>
      <c r="G343" s="14">
        <f t="shared" si="15"/>
        <v>810</v>
      </c>
      <c r="K343" s="15">
        <f t="shared" si="16"/>
        <v>776.24999999999989</v>
      </c>
      <c r="L343" s="15">
        <f t="shared" si="17"/>
        <v>931.49999999999977</v>
      </c>
    </row>
    <row r="344" spans="1:12" ht="15.6">
      <c r="A344" s="50">
        <v>176</v>
      </c>
      <c r="B344" s="20" t="s">
        <v>705</v>
      </c>
      <c r="C344" s="20" t="s">
        <v>706</v>
      </c>
      <c r="D344" s="51" t="s">
        <v>27</v>
      </c>
      <c r="E344" s="51"/>
      <c r="F344" s="84">
        <f>ROUND('[1]Прайс общий'!E344*$H$9,0)</f>
        <v>686</v>
      </c>
      <c r="G344" s="14">
        <f t="shared" si="15"/>
        <v>823.19999999999993</v>
      </c>
      <c r="K344" s="15">
        <f t="shared" si="16"/>
        <v>788.9</v>
      </c>
      <c r="L344" s="15">
        <f t="shared" si="17"/>
        <v>946.68</v>
      </c>
    </row>
    <row r="345" spans="1:12" ht="15.6">
      <c r="A345" s="50">
        <v>177</v>
      </c>
      <c r="B345" s="20" t="s">
        <v>707</v>
      </c>
      <c r="C345" s="20" t="s">
        <v>708</v>
      </c>
      <c r="D345" s="51" t="s">
        <v>27</v>
      </c>
      <c r="E345" s="51"/>
      <c r="F345" s="84">
        <f>ROUND('[1]Прайс общий'!E345*$H$9,0)</f>
        <v>706</v>
      </c>
      <c r="G345" s="14">
        <f t="shared" si="15"/>
        <v>847.19999999999993</v>
      </c>
      <c r="K345" s="15">
        <f t="shared" si="16"/>
        <v>811.9</v>
      </c>
      <c r="L345" s="15">
        <f t="shared" si="17"/>
        <v>974.28</v>
      </c>
    </row>
    <row r="346" spans="1:12" ht="15.6">
      <c r="A346" s="50">
        <v>178</v>
      </c>
      <c r="B346" s="20" t="s">
        <v>709</v>
      </c>
      <c r="C346" s="20" t="s">
        <v>710</v>
      </c>
      <c r="D346" s="51" t="s">
        <v>27</v>
      </c>
      <c r="E346" s="51"/>
      <c r="F346" s="84">
        <f>ROUND('[1]Прайс общий'!E346*$H$9,0)</f>
        <v>785</v>
      </c>
      <c r="G346" s="14">
        <f t="shared" si="15"/>
        <v>942</v>
      </c>
      <c r="K346" s="15">
        <f t="shared" si="16"/>
        <v>902.74999999999989</v>
      </c>
      <c r="L346" s="15">
        <f t="shared" si="17"/>
        <v>1083.2999999999997</v>
      </c>
    </row>
    <row r="347" spans="1:12" ht="15.6">
      <c r="A347" s="50">
        <v>179</v>
      </c>
      <c r="B347" s="20"/>
      <c r="C347" s="20" t="s">
        <v>711</v>
      </c>
      <c r="D347" s="51" t="s">
        <v>27</v>
      </c>
      <c r="E347" s="51"/>
      <c r="F347" s="84">
        <f>ROUND('[1]Прайс общий'!E347*$H$9,0)</f>
        <v>766</v>
      </c>
      <c r="G347" s="14">
        <f t="shared" si="15"/>
        <v>919.19999999999993</v>
      </c>
      <c r="K347" s="15">
        <f t="shared" si="16"/>
        <v>880.9</v>
      </c>
      <c r="L347" s="15">
        <f t="shared" si="17"/>
        <v>1057.08</v>
      </c>
    </row>
    <row r="348" spans="1:12" ht="15.6">
      <c r="A348" s="50">
        <v>180</v>
      </c>
      <c r="B348" s="20"/>
      <c r="C348" s="20" t="s">
        <v>712</v>
      </c>
      <c r="D348" s="51" t="s">
        <v>27</v>
      </c>
      <c r="E348" s="51"/>
      <c r="F348" s="84">
        <f>ROUND('[1]Прайс общий'!E348*$H$9,0)</f>
        <v>695</v>
      </c>
      <c r="G348" s="14">
        <f t="shared" si="15"/>
        <v>834</v>
      </c>
      <c r="K348" s="15">
        <f t="shared" si="16"/>
        <v>799.24999999999989</v>
      </c>
      <c r="L348" s="15">
        <f t="shared" si="17"/>
        <v>959.0999999999998</v>
      </c>
    </row>
    <row r="349" spans="1:12" ht="15.6">
      <c r="A349" s="50">
        <v>181</v>
      </c>
      <c r="B349" s="20"/>
      <c r="C349" s="20" t="s">
        <v>713</v>
      </c>
      <c r="D349" s="51" t="s">
        <v>27</v>
      </c>
      <c r="E349" s="51"/>
      <c r="F349" s="84">
        <f>ROUND('[1]Прайс общий'!E349*$H$9,0)</f>
        <v>299</v>
      </c>
      <c r="G349" s="14">
        <f t="shared" si="15"/>
        <v>358.8</v>
      </c>
      <c r="K349" s="15">
        <f t="shared" si="16"/>
        <v>343.84999999999997</v>
      </c>
      <c r="L349" s="15">
        <f t="shared" si="17"/>
        <v>412.61999999999995</v>
      </c>
    </row>
    <row r="350" spans="1:12" ht="15.6">
      <c r="A350" s="50">
        <v>182</v>
      </c>
      <c r="B350" s="20"/>
      <c r="C350" s="20" t="s">
        <v>714</v>
      </c>
      <c r="D350" s="51" t="s">
        <v>276</v>
      </c>
      <c r="E350" s="51"/>
      <c r="F350" s="84">
        <f>ROUND('[1]Прайс общий'!E350*$H$9,0)</f>
        <v>247</v>
      </c>
      <c r="G350" s="14">
        <f t="shared" si="15"/>
        <v>296.39999999999998</v>
      </c>
      <c r="K350" s="15">
        <f t="shared" si="16"/>
        <v>284.04999999999995</v>
      </c>
      <c r="L350" s="15">
        <f t="shared" si="17"/>
        <v>340.85999999999996</v>
      </c>
    </row>
    <row r="351" spans="1:12" ht="15.6">
      <c r="A351" s="50">
        <v>183</v>
      </c>
      <c r="B351" s="20" t="s">
        <v>476</v>
      </c>
      <c r="C351" s="20" t="s">
        <v>715</v>
      </c>
      <c r="D351" s="51" t="s">
        <v>478</v>
      </c>
      <c r="E351" s="51"/>
      <c r="F351" s="84">
        <f>ROUND('[1]Прайс общий'!E351*$H$9,0)</f>
        <v>428</v>
      </c>
      <c r="G351" s="14">
        <f t="shared" si="15"/>
        <v>513.6</v>
      </c>
      <c r="K351" s="15">
        <f t="shared" si="16"/>
        <v>492.2</v>
      </c>
      <c r="L351" s="15">
        <f t="shared" si="17"/>
        <v>590.64</v>
      </c>
    </row>
    <row r="352" spans="1:12" ht="15.6">
      <c r="A352" s="50">
        <v>184</v>
      </c>
      <c r="B352" s="20" t="s">
        <v>716</v>
      </c>
      <c r="C352" s="20" t="s">
        <v>717</v>
      </c>
      <c r="D352" s="51" t="s">
        <v>718</v>
      </c>
      <c r="E352" s="51"/>
      <c r="F352" s="84">
        <f>ROUND('[1]Прайс общий'!E352*$H$9,0)</f>
        <v>7224</v>
      </c>
      <c r="G352" s="14">
        <f t="shared" si="15"/>
        <v>8668.7999999999993</v>
      </c>
      <c r="K352" s="15">
        <f t="shared" si="16"/>
        <v>8307.5999999999985</v>
      </c>
      <c r="L352" s="15">
        <f t="shared" si="17"/>
        <v>9969.1199999999972</v>
      </c>
    </row>
    <row r="353" spans="1:12" ht="15.6">
      <c r="A353" s="50">
        <v>185</v>
      </c>
      <c r="B353" s="20" t="s">
        <v>719</v>
      </c>
      <c r="C353" s="20" t="s">
        <v>720</v>
      </c>
      <c r="D353" s="51" t="s">
        <v>721</v>
      </c>
      <c r="E353" s="51"/>
      <c r="F353" s="84">
        <f>ROUND('[1]Прайс общий'!E353*$H$9,0)</f>
        <v>1048</v>
      </c>
      <c r="G353" s="14">
        <f t="shared" si="15"/>
        <v>1257.5999999999999</v>
      </c>
      <c r="K353" s="15">
        <f t="shared" si="16"/>
        <v>1205.1999999999998</v>
      </c>
      <c r="L353" s="15">
        <f t="shared" si="17"/>
        <v>1446.2399999999998</v>
      </c>
    </row>
    <row r="354" spans="1:12" ht="15.6">
      <c r="A354" s="50">
        <v>186</v>
      </c>
      <c r="B354" s="20" t="s">
        <v>722</v>
      </c>
      <c r="C354" s="20" t="s">
        <v>723</v>
      </c>
      <c r="D354" s="51" t="s">
        <v>27</v>
      </c>
      <c r="E354" s="51"/>
      <c r="F354" s="84">
        <f>ROUND('[1]Прайс общий'!E354*$H$9,0)</f>
        <v>308</v>
      </c>
      <c r="G354" s="14">
        <f t="shared" si="15"/>
        <v>369.59999999999997</v>
      </c>
      <c r="K354" s="15">
        <f t="shared" si="16"/>
        <v>354.2</v>
      </c>
      <c r="L354" s="15">
        <f t="shared" si="17"/>
        <v>425.03999999999996</v>
      </c>
    </row>
    <row r="355" spans="1:12" ht="15.6">
      <c r="A355" s="50">
        <v>187</v>
      </c>
      <c r="B355" s="20" t="s">
        <v>724</v>
      </c>
      <c r="C355" s="20" t="s">
        <v>725</v>
      </c>
      <c r="D355" s="51" t="s">
        <v>61</v>
      </c>
      <c r="E355" s="51"/>
      <c r="F355" s="84">
        <f>ROUND('[1]Прайс общий'!E355*$H$9,0)</f>
        <v>37</v>
      </c>
      <c r="G355" s="14">
        <f t="shared" si="15"/>
        <v>44.4</v>
      </c>
      <c r="K355" s="15">
        <f t="shared" si="16"/>
        <v>42.55</v>
      </c>
      <c r="L355" s="15">
        <f t="shared" si="17"/>
        <v>51.059999999999995</v>
      </c>
    </row>
    <row r="356" spans="1:12" ht="15.6">
      <c r="A356" s="50">
        <v>188</v>
      </c>
      <c r="B356" s="20"/>
      <c r="C356" s="20" t="s">
        <v>726</v>
      </c>
      <c r="D356" s="51" t="s">
        <v>61</v>
      </c>
      <c r="E356" s="51"/>
      <c r="F356" s="84">
        <f>ROUND('[1]Прайс общий'!E356*$H$9,0)</f>
        <v>10</v>
      </c>
      <c r="G356" s="14">
        <f t="shared" si="15"/>
        <v>12</v>
      </c>
      <c r="K356" s="15">
        <f t="shared" si="16"/>
        <v>11.5</v>
      </c>
      <c r="L356" s="15">
        <f t="shared" si="17"/>
        <v>13.799999999999999</v>
      </c>
    </row>
    <row r="357" spans="1:12" ht="15.6">
      <c r="A357" s="50">
        <v>189</v>
      </c>
      <c r="B357" s="20" t="s">
        <v>727</v>
      </c>
      <c r="C357" s="20" t="s">
        <v>728</v>
      </c>
      <c r="D357" s="51" t="s">
        <v>729</v>
      </c>
      <c r="E357" s="51"/>
      <c r="F357" s="84">
        <f>ROUND('[1]Прайс общий'!E357*$H$9,0)</f>
        <v>84</v>
      </c>
      <c r="G357" s="14">
        <f t="shared" si="15"/>
        <v>100.8</v>
      </c>
      <c r="K357" s="15">
        <f t="shared" si="16"/>
        <v>96.6</v>
      </c>
      <c r="L357" s="15">
        <f t="shared" si="17"/>
        <v>115.91999999999999</v>
      </c>
    </row>
    <row r="358" spans="1:12" ht="15.6">
      <c r="A358" s="50">
        <v>190</v>
      </c>
      <c r="B358" s="20" t="s">
        <v>730</v>
      </c>
      <c r="C358" s="20" t="s">
        <v>731</v>
      </c>
      <c r="D358" s="51" t="s">
        <v>732</v>
      </c>
      <c r="E358" s="51"/>
      <c r="F358" s="84">
        <f>ROUND('[1]Прайс общий'!E358*$H$9,0)</f>
        <v>50</v>
      </c>
      <c r="G358" s="14">
        <f t="shared" si="15"/>
        <v>60</v>
      </c>
      <c r="K358" s="15">
        <f t="shared" si="16"/>
        <v>57.499999999999993</v>
      </c>
      <c r="L358" s="15">
        <f t="shared" si="17"/>
        <v>68.999999999999986</v>
      </c>
    </row>
    <row r="359" spans="1:12" ht="15.6">
      <c r="A359" s="50">
        <v>191</v>
      </c>
      <c r="B359" s="20" t="s">
        <v>733</v>
      </c>
      <c r="C359" s="20" t="s">
        <v>734</v>
      </c>
      <c r="D359" s="51" t="s">
        <v>735</v>
      </c>
      <c r="E359" s="51"/>
      <c r="F359" s="84">
        <f>ROUND('[1]Прайс общий'!E359*$H$9,0)</f>
        <v>325</v>
      </c>
      <c r="G359" s="14">
        <f t="shared" si="15"/>
        <v>390</v>
      </c>
      <c r="K359" s="15">
        <f t="shared" si="16"/>
        <v>373.74999999999994</v>
      </c>
      <c r="L359" s="15">
        <f t="shared" si="17"/>
        <v>448.49999999999994</v>
      </c>
    </row>
    <row r="360" spans="1:12" s="21" customFormat="1" ht="15.6">
      <c r="A360" s="50">
        <v>192</v>
      </c>
      <c r="B360" s="55"/>
      <c r="C360" s="20" t="s">
        <v>736</v>
      </c>
      <c r="D360" s="20" t="s">
        <v>737</v>
      </c>
      <c r="E360" s="20"/>
      <c r="F360" s="84">
        <f>ROUND('[1]Прайс общий'!E360*$H$9,0)</f>
        <v>2013</v>
      </c>
      <c r="G360" s="14">
        <f t="shared" si="15"/>
        <v>2415.6</v>
      </c>
      <c r="K360" s="15">
        <f t="shared" si="16"/>
        <v>2314.9499999999998</v>
      </c>
      <c r="L360" s="15">
        <f t="shared" si="17"/>
        <v>2777.9399999999996</v>
      </c>
    </row>
    <row r="361" spans="1:12" ht="15.6">
      <c r="A361" s="50">
        <v>193</v>
      </c>
      <c r="B361" s="20" t="s">
        <v>738</v>
      </c>
      <c r="C361" s="20" t="s">
        <v>739</v>
      </c>
      <c r="D361" s="51" t="s">
        <v>740</v>
      </c>
      <c r="E361" s="51"/>
      <c r="F361" s="84">
        <f>ROUND('[1]Прайс общий'!E361*$H$9,0)</f>
        <v>365</v>
      </c>
      <c r="G361" s="14">
        <f t="shared" si="15"/>
        <v>438</v>
      </c>
      <c r="K361" s="15">
        <f t="shared" si="16"/>
        <v>419.74999999999994</v>
      </c>
      <c r="L361" s="15">
        <f t="shared" si="17"/>
        <v>503.69999999999993</v>
      </c>
    </row>
    <row r="362" spans="1:12" s="56" customFormat="1" ht="15.6">
      <c r="A362" s="50">
        <v>194</v>
      </c>
      <c r="B362" s="52" t="s">
        <v>741</v>
      </c>
      <c r="C362" s="20" t="s">
        <v>742</v>
      </c>
      <c r="D362" s="51" t="s">
        <v>743</v>
      </c>
      <c r="E362" s="51"/>
      <c r="F362" s="84">
        <f>ROUND('[1]Прайс общий'!E362*$H$9,0)</f>
        <v>292</v>
      </c>
      <c r="G362" s="14">
        <f t="shared" si="15"/>
        <v>350.4</v>
      </c>
      <c r="K362" s="15">
        <f t="shared" si="16"/>
        <v>335.79999999999995</v>
      </c>
      <c r="L362" s="15">
        <f t="shared" si="17"/>
        <v>402.95999999999992</v>
      </c>
    </row>
    <row r="363" spans="1:12" ht="15.6">
      <c r="A363" s="50">
        <v>195</v>
      </c>
      <c r="B363" s="52" t="s">
        <v>744</v>
      </c>
      <c r="C363" s="20" t="s">
        <v>745</v>
      </c>
      <c r="D363" s="51" t="s">
        <v>563</v>
      </c>
      <c r="E363" s="51"/>
      <c r="F363" s="84">
        <f>ROUND('[1]Прайс общий'!E363*$H$9,0)</f>
        <v>537</v>
      </c>
      <c r="G363" s="14">
        <f t="shared" si="15"/>
        <v>644.4</v>
      </c>
      <c r="K363" s="15">
        <f t="shared" si="16"/>
        <v>617.54999999999995</v>
      </c>
      <c r="L363" s="15">
        <f t="shared" si="17"/>
        <v>741.06</v>
      </c>
    </row>
    <row r="364" spans="1:12" ht="15.6">
      <c r="A364" s="50">
        <v>196</v>
      </c>
      <c r="B364" s="52"/>
      <c r="C364" s="20" t="s">
        <v>746</v>
      </c>
      <c r="D364" s="51" t="s">
        <v>298</v>
      </c>
      <c r="E364" s="51"/>
      <c r="F364" s="84">
        <f>ROUND('[1]Прайс общий'!E364*$H$9,0)</f>
        <v>1280</v>
      </c>
      <c r="G364" s="14">
        <f t="shared" si="15"/>
        <v>1536</v>
      </c>
      <c r="K364" s="15">
        <f t="shared" si="16"/>
        <v>1472</v>
      </c>
      <c r="L364" s="15">
        <f t="shared" si="17"/>
        <v>1766.3999999999999</v>
      </c>
    </row>
    <row r="365" spans="1:12" ht="15.6">
      <c r="A365" s="50">
        <v>197</v>
      </c>
      <c r="B365" s="52"/>
      <c r="C365" s="20" t="s">
        <v>747</v>
      </c>
      <c r="D365" s="51" t="s">
        <v>196</v>
      </c>
      <c r="E365" s="51"/>
      <c r="F365" s="84">
        <f>ROUND('[1]Прайс общий'!E365*$H$9,0)</f>
        <v>209</v>
      </c>
      <c r="G365" s="14">
        <f t="shared" si="15"/>
        <v>250.79999999999998</v>
      </c>
      <c r="K365" s="15">
        <f t="shared" si="16"/>
        <v>240.35</v>
      </c>
      <c r="L365" s="15">
        <f t="shared" si="17"/>
        <v>288.41999999999996</v>
      </c>
    </row>
    <row r="366" spans="1:12" ht="15.6">
      <c r="A366" s="50">
        <v>198</v>
      </c>
      <c r="B366" s="52"/>
      <c r="C366" s="20" t="s">
        <v>748</v>
      </c>
      <c r="D366" s="51" t="s">
        <v>196</v>
      </c>
      <c r="E366" s="51"/>
      <c r="F366" s="84">
        <f>ROUND('[1]Прайс общий'!E366*$H$9,0)</f>
        <v>209</v>
      </c>
      <c r="G366" s="14">
        <f t="shared" si="15"/>
        <v>250.79999999999998</v>
      </c>
      <c r="K366" s="15">
        <f t="shared" si="16"/>
        <v>240.35</v>
      </c>
      <c r="L366" s="15">
        <f t="shared" si="17"/>
        <v>288.41999999999996</v>
      </c>
    </row>
    <row r="367" spans="1:12" ht="15.6">
      <c r="A367" s="50">
        <v>199</v>
      </c>
      <c r="B367" s="52" t="s">
        <v>749</v>
      </c>
      <c r="C367" s="20" t="s">
        <v>750</v>
      </c>
      <c r="D367" s="51" t="s">
        <v>751</v>
      </c>
      <c r="E367" s="51"/>
      <c r="F367" s="84">
        <f>ROUND('[1]Прайс общий'!E367*$H$9,0)</f>
        <v>278</v>
      </c>
      <c r="G367" s="14">
        <f t="shared" si="15"/>
        <v>333.59999999999997</v>
      </c>
      <c r="K367" s="15">
        <f t="shared" si="16"/>
        <v>319.7</v>
      </c>
      <c r="L367" s="15">
        <f t="shared" si="17"/>
        <v>383.64</v>
      </c>
    </row>
    <row r="368" spans="1:12" ht="15.6">
      <c r="A368" s="50">
        <v>200</v>
      </c>
      <c r="B368" s="52" t="s">
        <v>329</v>
      </c>
      <c r="C368" s="20" t="s">
        <v>752</v>
      </c>
      <c r="D368" s="51" t="s">
        <v>322</v>
      </c>
      <c r="E368" s="51"/>
      <c r="F368" s="84">
        <f>ROUND('[1]Прайс общий'!E368*$H$9,0)</f>
        <v>219</v>
      </c>
      <c r="G368" s="14">
        <f t="shared" si="15"/>
        <v>262.8</v>
      </c>
      <c r="K368" s="15">
        <f t="shared" si="16"/>
        <v>251.85</v>
      </c>
      <c r="L368" s="15">
        <f t="shared" si="17"/>
        <v>302.21999999999997</v>
      </c>
    </row>
    <row r="369" spans="1:12" ht="15.6">
      <c r="A369" s="50">
        <v>201</v>
      </c>
      <c r="B369" s="20"/>
      <c r="C369" s="20" t="s">
        <v>753</v>
      </c>
      <c r="D369" s="51" t="s">
        <v>628</v>
      </c>
      <c r="E369" s="51"/>
      <c r="F369" s="84">
        <f>ROUND('[1]Прайс общий'!E369*$H$9,0)</f>
        <v>32309</v>
      </c>
      <c r="G369" s="14">
        <f t="shared" si="15"/>
        <v>38770.799999999996</v>
      </c>
      <c r="K369" s="15">
        <f t="shared" si="16"/>
        <v>37155.35</v>
      </c>
      <c r="L369" s="15">
        <f t="shared" si="17"/>
        <v>44586.42</v>
      </c>
    </row>
    <row r="370" spans="1:12" ht="15.6">
      <c r="A370" s="50">
        <v>202</v>
      </c>
      <c r="B370" s="20"/>
      <c r="C370" s="20" t="s">
        <v>754</v>
      </c>
      <c r="D370" s="51" t="s">
        <v>628</v>
      </c>
      <c r="E370" s="51"/>
      <c r="F370" s="84">
        <f>ROUND('[1]Прайс общий'!E370*$H$9,0)</f>
        <v>32288</v>
      </c>
      <c r="G370" s="14">
        <f t="shared" si="15"/>
        <v>38745.599999999999</v>
      </c>
      <c r="K370" s="15">
        <f t="shared" si="16"/>
        <v>37131.199999999997</v>
      </c>
      <c r="L370" s="15">
        <f t="shared" si="17"/>
        <v>44557.439999999995</v>
      </c>
    </row>
    <row r="371" spans="1:12" ht="15.6">
      <c r="A371" s="50">
        <v>203</v>
      </c>
      <c r="B371" s="20"/>
      <c r="C371" s="20" t="s">
        <v>755</v>
      </c>
      <c r="D371" s="51" t="s">
        <v>756</v>
      </c>
      <c r="E371" s="51"/>
      <c r="F371" s="84">
        <f>ROUND('[1]Прайс общий'!E371*$H$9,0)</f>
        <v>10332</v>
      </c>
      <c r="G371" s="14">
        <f t="shared" si="15"/>
        <v>12398.4</v>
      </c>
      <c r="K371" s="15">
        <f t="shared" si="16"/>
        <v>11881.8</v>
      </c>
      <c r="L371" s="15">
        <f t="shared" si="17"/>
        <v>14258.159999999998</v>
      </c>
    </row>
    <row r="372" spans="1:12" ht="15.6">
      <c r="A372" s="50">
        <v>204</v>
      </c>
      <c r="B372" s="20"/>
      <c r="C372" s="20" t="s">
        <v>757</v>
      </c>
      <c r="D372" s="51" t="s">
        <v>758</v>
      </c>
      <c r="E372" s="51"/>
      <c r="F372" s="84">
        <f>ROUND('[1]Прайс общий'!E372*$H$9,0)</f>
        <v>10332</v>
      </c>
      <c r="G372" s="14">
        <f t="shared" si="15"/>
        <v>12398.4</v>
      </c>
      <c r="K372" s="15">
        <f t="shared" si="16"/>
        <v>11881.8</v>
      </c>
      <c r="L372" s="15">
        <f t="shared" si="17"/>
        <v>14258.159999999998</v>
      </c>
    </row>
    <row r="373" spans="1:12" ht="15.6">
      <c r="A373" s="50">
        <v>205</v>
      </c>
      <c r="B373" s="52"/>
      <c r="C373" s="20" t="s">
        <v>759</v>
      </c>
      <c r="D373" s="51" t="s">
        <v>13</v>
      </c>
      <c r="E373" s="51"/>
      <c r="F373" s="84">
        <f>ROUND('[1]Прайс общий'!E373*$H$9,0)</f>
        <v>4859</v>
      </c>
      <c r="G373" s="14">
        <f t="shared" si="15"/>
        <v>5830.8</v>
      </c>
      <c r="K373" s="15">
        <f t="shared" si="16"/>
        <v>5587.8499999999995</v>
      </c>
      <c r="L373" s="15">
        <f t="shared" si="17"/>
        <v>6705.4199999999992</v>
      </c>
    </row>
    <row r="374" spans="1:12" ht="15.6">
      <c r="A374" s="50">
        <v>206</v>
      </c>
      <c r="B374" s="52"/>
      <c r="C374" s="20" t="s">
        <v>760</v>
      </c>
      <c r="D374" s="51" t="s">
        <v>13</v>
      </c>
      <c r="E374" s="51"/>
      <c r="F374" s="84">
        <f>ROUND('[1]Прайс общий'!E374*$H$9,0)</f>
        <v>5465</v>
      </c>
      <c r="G374" s="14">
        <f t="shared" si="15"/>
        <v>6558</v>
      </c>
      <c r="K374" s="15">
        <f t="shared" si="16"/>
        <v>6284.7499999999991</v>
      </c>
      <c r="L374" s="15">
        <f t="shared" si="17"/>
        <v>7541.6999999999989</v>
      </c>
    </row>
    <row r="375" spans="1:12" ht="15.6">
      <c r="A375" s="50">
        <v>207</v>
      </c>
      <c r="B375" s="52" t="s">
        <v>761</v>
      </c>
      <c r="C375" s="20" t="s">
        <v>762</v>
      </c>
      <c r="D375" s="51" t="s">
        <v>763</v>
      </c>
      <c r="E375" s="51"/>
      <c r="F375" s="84">
        <f>ROUND('[1]Прайс общий'!E375*$H$9,0)</f>
        <v>21331</v>
      </c>
      <c r="G375" s="14">
        <f t="shared" si="15"/>
        <v>25597.200000000001</v>
      </c>
      <c r="K375" s="15">
        <f t="shared" si="16"/>
        <v>24530.649999999998</v>
      </c>
      <c r="L375" s="15">
        <f t="shared" si="17"/>
        <v>29436.779999999995</v>
      </c>
    </row>
    <row r="376" spans="1:12" ht="15.6">
      <c r="A376" s="50">
        <v>208</v>
      </c>
      <c r="B376" s="52" t="s">
        <v>764</v>
      </c>
      <c r="C376" s="20" t="s">
        <v>765</v>
      </c>
      <c r="D376" s="51" t="s">
        <v>763</v>
      </c>
      <c r="E376" s="51"/>
      <c r="F376" s="84">
        <f>ROUND('[1]Прайс общий'!E376*$H$9,0)</f>
        <v>21221</v>
      </c>
      <c r="G376" s="14">
        <f t="shared" si="15"/>
        <v>25465.200000000001</v>
      </c>
      <c r="K376" s="15">
        <f t="shared" si="16"/>
        <v>24404.149999999998</v>
      </c>
      <c r="L376" s="15">
        <f t="shared" si="17"/>
        <v>29284.979999999996</v>
      </c>
    </row>
    <row r="377" spans="1:12" ht="31.2">
      <c r="A377" s="50">
        <v>209</v>
      </c>
      <c r="B377" s="52" t="s">
        <v>766</v>
      </c>
      <c r="C377" s="20" t="s">
        <v>767</v>
      </c>
      <c r="D377" s="51" t="s">
        <v>768</v>
      </c>
      <c r="E377" s="51"/>
      <c r="F377" s="84">
        <f>ROUND('[1]Прайс общий'!E377*$H$9,0)</f>
        <v>1371</v>
      </c>
      <c r="G377" s="14">
        <f t="shared" si="15"/>
        <v>1645.2</v>
      </c>
      <c r="K377" s="15">
        <f t="shared" si="16"/>
        <v>1576.6499999999999</v>
      </c>
      <c r="L377" s="15">
        <f t="shared" si="17"/>
        <v>1891.9799999999998</v>
      </c>
    </row>
    <row r="378" spans="1:12" ht="15.6">
      <c r="A378" s="50">
        <v>210</v>
      </c>
      <c r="B378" s="52"/>
      <c r="C378" s="20" t="s">
        <v>769</v>
      </c>
      <c r="D378" s="51" t="s">
        <v>322</v>
      </c>
      <c r="E378" s="51"/>
      <c r="F378" s="84">
        <f>ROUND('[1]Прайс общий'!E378*$H$9,0)</f>
        <v>2276</v>
      </c>
      <c r="G378" s="14">
        <f t="shared" si="15"/>
        <v>2731.2</v>
      </c>
      <c r="K378" s="15">
        <f t="shared" si="16"/>
        <v>2617.3999999999996</v>
      </c>
      <c r="L378" s="15">
        <f t="shared" si="17"/>
        <v>3140.8799999999997</v>
      </c>
    </row>
    <row r="379" spans="1:12" ht="15.6">
      <c r="A379" s="50">
        <v>211</v>
      </c>
      <c r="B379" s="52"/>
      <c r="C379" s="20" t="s">
        <v>770</v>
      </c>
      <c r="D379" s="51" t="s">
        <v>320</v>
      </c>
      <c r="E379" s="51"/>
      <c r="F379" s="84">
        <f>ROUND('[1]Прайс общий'!E379*$H$9,0)</f>
        <v>11324</v>
      </c>
      <c r="G379" s="14">
        <f t="shared" si="15"/>
        <v>13588.8</v>
      </c>
      <c r="K379" s="15">
        <f t="shared" si="16"/>
        <v>13022.599999999999</v>
      </c>
      <c r="L379" s="15">
        <f t="shared" si="17"/>
        <v>15627.119999999997</v>
      </c>
    </row>
    <row r="380" spans="1:12" ht="15.6">
      <c r="A380" s="50">
        <v>212</v>
      </c>
      <c r="B380" s="52"/>
      <c r="C380" s="20" t="s">
        <v>771</v>
      </c>
      <c r="D380" s="51" t="s">
        <v>772</v>
      </c>
      <c r="E380" s="51"/>
      <c r="F380" s="84">
        <f>ROUND('[1]Прайс общий'!E380*$H$9,0)</f>
        <v>33789</v>
      </c>
      <c r="G380" s="14">
        <f t="shared" si="15"/>
        <v>40546.799999999996</v>
      </c>
      <c r="K380" s="15">
        <f t="shared" si="16"/>
        <v>38857.35</v>
      </c>
      <c r="L380" s="15">
        <f t="shared" si="17"/>
        <v>46628.82</v>
      </c>
    </row>
    <row r="381" spans="1:12" ht="15.6">
      <c r="A381" s="50">
        <v>213</v>
      </c>
      <c r="B381" s="52"/>
      <c r="C381" s="20" t="s">
        <v>773</v>
      </c>
      <c r="D381" s="51" t="s">
        <v>774</v>
      </c>
      <c r="E381" s="51"/>
      <c r="F381" s="84">
        <f>ROUND('[1]Прайс общий'!E381*$H$9,0)</f>
        <v>10243</v>
      </c>
      <c r="G381" s="14">
        <f t="shared" si="15"/>
        <v>12291.6</v>
      </c>
      <c r="K381" s="15">
        <f t="shared" si="16"/>
        <v>11779.449999999999</v>
      </c>
      <c r="L381" s="15">
        <f t="shared" si="17"/>
        <v>14135.339999999998</v>
      </c>
    </row>
    <row r="382" spans="1:12" ht="15.6">
      <c r="A382" s="50">
        <v>214</v>
      </c>
      <c r="B382" s="52"/>
      <c r="C382" s="20" t="s">
        <v>775</v>
      </c>
      <c r="D382" s="51" t="s">
        <v>322</v>
      </c>
      <c r="E382" s="51"/>
      <c r="F382" s="84">
        <f>ROUND('[1]Прайс общий'!E382*$H$9,0)</f>
        <v>2822</v>
      </c>
      <c r="G382" s="14">
        <f t="shared" si="15"/>
        <v>3386.4</v>
      </c>
      <c r="K382" s="15">
        <f t="shared" si="16"/>
        <v>3245.2999999999997</v>
      </c>
      <c r="L382" s="15">
        <f t="shared" si="17"/>
        <v>3894.3599999999997</v>
      </c>
    </row>
    <row r="383" spans="1:12" ht="15.6">
      <c r="A383" s="50">
        <v>215</v>
      </c>
      <c r="B383" s="52"/>
      <c r="C383" s="20" t="s">
        <v>776</v>
      </c>
      <c r="D383" s="51" t="s">
        <v>777</v>
      </c>
      <c r="E383" s="51"/>
      <c r="F383" s="84">
        <f>ROUND('[1]Прайс общий'!E383*$H$9,0)</f>
        <v>20068</v>
      </c>
      <c r="G383" s="14">
        <f t="shared" si="15"/>
        <v>24081.599999999999</v>
      </c>
      <c r="K383" s="15">
        <f t="shared" si="16"/>
        <v>23078.199999999997</v>
      </c>
      <c r="L383" s="15">
        <f t="shared" si="17"/>
        <v>27693.839999999997</v>
      </c>
    </row>
    <row r="384" spans="1:12" ht="15.6">
      <c r="A384" s="50">
        <v>216</v>
      </c>
      <c r="B384" s="20" t="s">
        <v>778</v>
      </c>
      <c r="C384" s="20" t="s">
        <v>779</v>
      </c>
      <c r="D384" s="51" t="s">
        <v>298</v>
      </c>
      <c r="E384" s="51"/>
      <c r="F384" s="84">
        <f>ROUND('[1]Прайс общий'!E384*$H$9,0)</f>
        <v>3626</v>
      </c>
      <c r="G384" s="14">
        <f t="shared" si="15"/>
        <v>4351.2</v>
      </c>
      <c r="K384" s="15">
        <f t="shared" si="16"/>
        <v>4169.8999999999996</v>
      </c>
      <c r="L384" s="15">
        <f t="shared" si="17"/>
        <v>5003.8799999999992</v>
      </c>
    </row>
    <row r="385" spans="1:12" ht="15.6">
      <c r="A385" s="50">
        <v>217</v>
      </c>
      <c r="B385" s="20" t="s">
        <v>780</v>
      </c>
      <c r="C385" s="20" t="s">
        <v>781</v>
      </c>
      <c r="D385" s="51" t="s">
        <v>782</v>
      </c>
      <c r="E385" s="51"/>
      <c r="F385" s="84">
        <f>ROUND('[1]Прайс общий'!E385*$H$9,0)</f>
        <v>2752</v>
      </c>
      <c r="G385" s="14">
        <f t="shared" si="15"/>
        <v>3302.4</v>
      </c>
      <c r="K385" s="15">
        <f t="shared" si="16"/>
        <v>3164.7999999999997</v>
      </c>
      <c r="L385" s="15">
        <f t="shared" si="17"/>
        <v>3797.7599999999993</v>
      </c>
    </row>
    <row r="386" spans="1:12" ht="15.6">
      <c r="A386" s="50">
        <v>218</v>
      </c>
      <c r="B386" s="20" t="s">
        <v>783</v>
      </c>
      <c r="C386" s="20" t="s">
        <v>784</v>
      </c>
      <c r="D386" s="51" t="s">
        <v>785</v>
      </c>
      <c r="E386" s="51"/>
      <c r="F386" s="84">
        <f>ROUND('[1]Прайс общий'!E386*$H$9,0)</f>
        <v>48773</v>
      </c>
      <c r="G386" s="14">
        <f t="shared" si="15"/>
        <v>58527.6</v>
      </c>
      <c r="K386" s="15">
        <f t="shared" si="16"/>
        <v>56088.95</v>
      </c>
      <c r="L386" s="15">
        <f t="shared" si="17"/>
        <v>67306.739999999991</v>
      </c>
    </row>
    <row r="387" spans="1:12" ht="15.6">
      <c r="A387" s="50">
        <v>219</v>
      </c>
      <c r="B387" s="20" t="s">
        <v>786</v>
      </c>
      <c r="C387" s="20" t="s">
        <v>787</v>
      </c>
      <c r="D387" s="51" t="s">
        <v>788</v>
      </c>
      <c r="E387" s="51"/>
      <c r="F387" s="84">
        <f>ROUND('[1]Прайс общий'!E387*$H$9,0)</f>
        <v>48773</v>
      </c>
      <c r="G387" s="14">
        <f t="shared" si="15"/>
        <v>58527.6</v>
      </c>
      <c r="K387" s="15">
        <f t="shared" si="16"/>
        <v>56088.95</v>
      </c>
      <c r="L387" s="15">
        <f t="shared" si="17"/>
        <v>67306.739999999991</v>
      </c>
    </row>
    <row r="388" spans="1:12" ht="15.6">
      <c r="A388" s="50">
        <v>220</v>
      </c>
      <c r="B388" s="20" t="s">
        <v>789</v>
      </c>
      <c r="C388" s="53" t="s">
        <v>790</v>
      </c>
      <c r="D388" s="57" t="s">
        <v>791</v>
      </c>
      <c r="E388" s="57"/>
      <c r="F388" s="84">
        <f>ROUND('[1]Прайс общий'!E388*$H$9,0)</f>
        <v>16516</v>
      </c>
      <c r="G388" s="14">
        <f t="shared" si="15"/>
        <v>19819.2</v>
      </c>
      <c r="K388" s="15">
        <f t="shared" si="16"/>
        <v>18993.399999999998</v>
      </c>
      <c r="L388" s="15">
        <f t="shared" si="17"/>
        <v>22792.079999999998</v>
      </c>
    </row>
    <row r="389" spans="1:12" ht="15.6">
      <c r="A389" s="50">
        <v>221</v>
      </c>
      <c r="B389" s="20" t="s">
        <v>792</v>
      </c>
      <c r="C389" s="53" t="s">
        <v>793</v>
      </c>
      <c r="D389" s="57" t="s">
        <v>794</v>
      </c>
      <c r="E389" s="57"/>
      <c r="F389" s="84">
        <f>ROUND('[1]Прайс общий'!E389*$H$9,0)</f>
        <v>16437</v>
      </c>
      <c r="G389" s="14">
        <f t="shared" si="15"/>
        <v>19724.399999999998</v>
      </c>
      <c r="K389" s="15">
        <f t="shared" si="16"/>
        <v>18902.55</v>
      </c>
      <c r="L389" s="15">
        <f t="shared" si="17"/>
        <v>22683.059999999998</v>
      </c>
    </row>
    <row r="390" spans="1:12" ht="15.6">
      <c r="A390" s="50">
        <v>222</v>
      </c>
      <c r="B390" s="20" t="s">
        <v>795</v>
      </c>
      <c r="C390" s="53" t="s">
        <v>796</v>
      </c>
      <c r="D390" s="57" t="s">
        <v>797</v>
      </c>
      <c r="E390" s="57"/>
      <c r="F390" s="84">
        <f>ROUND('[1]Прайс общий'!E390*$H$9,0)</f>
        <v>16437</v>
      </c>
      <c r="G390" s="14">
        <f t="shared" si="15"/>
        <v>19724.399999999998</v>
      </c>
      <c r="K390" s="15">
        <f t="shared" si="16"/>
        <v>18902.55</v>
      </c>
      <c r="L390" s="15">
        <f t="shared" si="17"/>
        <v>22683.059999999998</v>
      </c>
    </row>
    <row r="391" spans="1:12" ht="15.6">
      <c r="A391" s="50">
        <v>223</v>
      </c>
      <c r="B391" s="20" t="s">
        <v>798</v>
      </c>
      <c r="C391" s="53" t="s">
        <v>799</v>
      </c>
      <c r="D391" s="57" t="s">
        <v>800</v>
      </c>
      <c r="E391" s="57"/>
      <c r="F391" s="84">
        <f>ROUND('[1]Прайс общий'!E391*$H$9,0)</f>
        <v>16437</v>
      </c>
      <c r="G391" s="14">
        <f t="shared" si="15"/>
        <v>19724.399999999998</v>
      </c>
      <c r="K391" s="15">
        <f t="shared" si="16"/>
        <v>18902.55</v>
      </c>
      <c r="L391" s="15">
        <f t="shared" si="17"/>
        <v>22683.059999999998</v>
      </c>
    </row>
    <row r="392" spans="1:12" ht="15.6">
      <c r="A392" s="50">
        <v>224</v>
      </c>
      <c r="B392" s="20" t="s">
        <v>801</v>
      </c>
      <c r="C392" s="53" t="s">
        <v>802</v>
      </c>
      <c r="D392" s="57" t="s">
        <v>803</v>
      </c>
      <c r="E392" s="57"/>
      <c r="F392" s="84">
        <f>ROUND('[1]Прайс общий'!E392*$H$9,0)</f>
        <v>149</v>
      </c>
      <c r="G392" s="14">
        <f t="shared" si="15"/>
        <v>178.79999999999998</v>
      </c>
      <c r="K392" s="15">
        <f t="shared" si="16"/>
        <v>171.35</v>
      </c>
      <c r="L392" s="15">
        <f t="shared" si="17"/>
        <v>205.61999999999998</v>
      </c>
    </row>
    <row r="393" spans="1:12" ht="15.6">
      <c r="A393" s="50">
        <v>225</v>
      </c>
      <c r="B393" s="20" t="s">
        <v>804</v>
      </c>
      <c r="C393" s="20" t="s">
        <v>805</v>
      </c>
      <c r="D393" s="51" t="s">
        <v>455</v>
      </c>
      <c r="E393" s="51"/>
      <c r="F393" s="84">
        <f>ROUND('[1]Прайс общий'!E393*$H$9,0)</f>
        <v>1640</v>
      </c>
      <c r="G393" s="14">
        <f t="shared" si="15"/>
        <v>1968</v>
      </c>
      <c r="K393" s="15">
        <f t="shared" si="16"/>
        <v>1885.9999999999998</v>
      </c>
      <c r="L393" s="15">
        <f t="shared" si="17"/>
        <v>2263.1999999999998</v>
      </c>
    </row>
    <row r="394" spans="1:12" ht="15.6">
      <c r="A394" s="50">
        <v>226</v>
      </c>
      <c r="B394" s="20" t="s">
        <v>806</v>
      </c>
      <c r="C394" s="20" t="s">
        <v>807</v>
      </c>
      <c r="D394" s="51" t="s">
        <v>808</v>
      </c>
      <c r="E394" s="51"/>
      <c r="F394" s="84">
        <f>ROUND('[1]Прайс общий'!E394*$H$9,0)</f>
        <v>99</v>
      </c>
      <c r="G394" s="14">
        <f t="shared" si="15"/>
        <v>118.8</v>
      </c>
      <c r="K394" s="15">
        <f t="shared" si="16"/>
        <v>113.85</v>
      </c>
      <c r="L394" s="15">
        <f t="shared" si="17"/>
        <v>136.61999999999998</v>
      </c>
    </row>
    <row r="395" spans="1:12" s="21" customFormat="1" ht="15.6">
      <c r="A395" s="50">
        <v>227</v>
      </c>
      <c r="B395" s="55"/>
      <c r="C395" s="20" t="s">
        <v>809</v>
      </c>
      <c r="D395" s="20" t="s">
        <v>810</v>
      </c>
      <c r="E395" s="20"/>
      <c r="F395" s="84">
        <f>ROUND('[1]Прайс общий'!E395*$H$9,0)</f>
        <v>100</v>
      </c>
      <c r="G395" s="14">
        <f t="shared" si="15"/>
        <v>120</v>
      </c>
      <c r="K395" s="15">
        <f t="shared" si="16"/>
        <v>114.99999999999999</v>
      </c>
      <c r="L395" s="15">
        <f t="shared" si="17"/>
        <v>137.99999999999997</v>
      </c>
    </row>
    <row r="396" spans="1:12" ht="15.6">
      <c r="A396" s="50">
        <v>228</v>
      </c>
      <c r="B396" s="20"/>
      <c r="C396" s="20" t="s">
        <v>811</v>
      </c>
      <c r="D396" s="51" t="s">
        <v>416</v>
      </c>
      <c r="E396" s="51"/>
      <c r="F396" s="84">
        <f>ROUND('[1]Прайс общий'!E396*$H$9,0)</f>
        <v>416</v>
      </c>
      <c r="G396" s="14">
        <f t="shared" si="15"/>
        <v>499.2</v>
      </c>
      <c r="K396" s="15">
        <f t="shared" si="16"/>
        <v>478.4</v>
      </c>
      <c r="L396" s="15">
        <f t="shared" si="17"/>
        <v>574.07999999999993</v>
      </c>
    </row>
    <row r="397" spans="1:12" ht="15.6">
      <c r="A397" s="50">
        <v>229</v>
      </c>
      <c r="B397" s="20" t="s">
        <v>812</v>
      </c>
      <c r="C397" s="20" t="s">
        <v>813</v>
      </c>
      <c r="D397" s="51" t="s">
        <v>814</v>
      </c>
      <c r="E397" s="51"/>
      <c r="F397" s="84">
        <f>ROUND('[1]Прайс общий'!E397*$H$9,0)</f>
        <v>1509</v>
      </c>
      <c r="G397" s="14">
        <f t="shared" si="15"/>
        <v>1810.8</v>
      </c>
      <c r="K397" s="15">
        <f t="shared" si="16"/>
        <v>1735.35</v>
      </c>
      <c r="L397" s="15">
        <f t="shared" si="17"/>
        <v>2082.4199999999996</v>
      </c>
    </row>
    <row r="398" spans="1:12" ht="15.6">
      <c r="A398" s="50">
        <v>230</v>
      </c>
      <c r="B398" s="20" t="s">
        <v>815</v>
      </c>
      <c r="C398" s="20" t="s">
        <v>816</v>
      </c>
      <c r="D398" s="51" t="s">
        <v>817</v>
      </c>
      <c r="E398" s="51"/>
      <c r="F398" s="84">
        <f>ROUND('[1]Прайс общий'!E398*$H$9,0)</f>
        <v>1192</v>
      </c>
      <c r="G398" s="14">
        <f t="shared" ref="G398:G461" si="18">F398*$H$10</f>
        <v>1430.3999999999999</v>
      </c>
      <c r="K398" s="15">
        <f t="shared" ref="K398:K461" si="19">F398*1.15</f>
        <v>1370.8</v>
      </c>
      <c r="L398" s="15">
        <f t="shared" ref="L398:L461" si="20">K398*1.2</f>
        <v>1644.9599999999998</v>
      </c>
    </row>
    <row r="399" spans="1:12" ht="15.6">
      <c r="A399" s="50">
        <v>231</v>
      </c>
      <c r="B399" s="20" t="s">
        <v>381</v>
      </c>
      <c r="C399" s="20" t="s">
        <v>818</v>
      </c>
      <c r="D399" s="51" t="s">
        <v>208</v>
      </c>
      <c r="E399" s="51"/>
      <c r="F399" s="84">
        <f>ROUND('[1]Прайс общий'!E399*$H$9,0)</f>
        <v>2862</v>
      </c>
      <c r="G399" s="14">
        <f t="shared" si="18"/>
        <v>3434.4</v>
      </c>
      <c r="K399" s="15">
        <f t="shared" si="19"/>
        <v>3291.2999999999997</v>
      </c>
      <c r="L399" s="15">
        <f t="shared" si="20"/>
        <v>3949.5599999999995</v>
      </c>
    </row>
    <row r="400" spans="1:12" ht="15.6">
      <c r="A400" s="50">
        <v>232</v>
      </c>
      <c r="B400" s="20" t="s">
        <v>383</v>
      </c>
      <c r="C400" s="20" t="s">
        <v>819</v>
      </c>
      <c r="D400" s="51" t="s">
        <v>208</v>
      </c>
      <c r="E400" s="51"/>
      <c r="F400" s="84">
        <f>ROUND('[1]Прайс общий'!E400*$H$9,0)</f>
        <v>2862</v>
      </c>
      <c r="G400" s="14">
        <f t="shared" si="18"/>
        <v>3434.4</v>
      </c>
      <c r="K400" s="15">
        <f t="shared" si="19"/>
        <v>3291.2999999999997</v>
      </c>
      <c r="L400" s="15">
        <f t="shared" si="20"/>
        <v>3949.5599999999995</v>
      </c>
    </row>
    <row r="401" spans="1:12" ht="15.6">
      <c r="A401" s="50">
        <v>233</v>
      </c>
      <c r="B401" s="20"/>
      <c r="C401" s="53" t="s">
        <v>820</v>
      </c>
      <c r="D401" s="57" t="s">
        <v>821</v>
      </c>
      <c r="E401" s="57"/>
      <c r="F401" s="84">
        <f>ROUND('[1]Прайс общий'!E401*$H$9,0)</f>
        <v>83074</v>
      </c>
      <c r="G401" s="14">
        <f t="shared" si="18"/>
        <v>99688.8</v>
      </c>
      <c r="K401" s="15">
        <f t="shared" si="19"/>
        <v>95535.099999999991</v>
      </c>
      <c r="L401" s="15">
        <f t="shared" si="20"/>
        <v>114642.11999999998</v>
      </c>
    </row>
    <row r="402" spans="1:12" ht="15.6">
      <c r="A402" s="50">
        <v>234</v>
      </c>
      <c r="B402" s="20"/>
      <c r="C402" s="20" t="s">
        <v>822</v>
      </c>
      <c r="D402" s="51" t="s">
        <v>823</v>
      </c>
      <c r="E402" s="51"/>
      <c r="F402" s="84">
        <f>ROUND('[1]Прайс общий'!E402*$H$9,0)</f>
        <v>487</v>
      </c>
      <c r="G402" s="14">
        <f t="shared" si="18"/>
        <v>584.4</v>
      </c>
      <c r="K402" s="15">
        <f t="shared" si="19"/>
        <v>560.04999999999995</v>
      </c>
      <c r="L402" s="15">
        <f t="shared" si="20"/>
        <v>672.06</v>
      </c>
    </row>
    <row r="403" spans="1:12" ht="15.6">
      <c r="A403" s="50">
        <v>235</v>
      </c>
      <c r="B403" s="20"/>
      <c r="C403" s="20" t="s">
        <v>824</v>
      </c>
      <c r="D403" s="51" t="s">
        <v>432</v>
      </c>
      <c r="E403" s="51"/>
      <c r="F403" s="84">
        <f>ROUND('[1]Прайс общий'!E403*$H$9,0)</f>
        <v>269</v>
      </c>
      <c r="G403" s="14">
        <f t="shared" si="18"/>
        <v>322.8</v>
      </c>
      <c r="K403" s="15">
        <f t="shared" si="19"/>
        <v>309.34999999999997</v>
      </c>
      <c r="L403" s="15">
        <f t="shared" si="20"/>
        <v>371.21999999999997</v>
      </c>
    </row>
    <row r="404" spans="1:12" ht="15.6">
      <c r="A404" s="50">
        <v>236</v>
      </c>
      <c r="B404" s="20"/>
      <c r="C404" s="20" t="s">
        <v>825</v>
      </c>
      <c r="D404" s="51" t="s">
        <v>198</v>
      </c>
      <c r="E404" s="51"/>
      <c r="F404" s="84">
        <f>ROUND('[1]Прайс общий'!E404*$H$9,0)</f>
        <v>70</v>
      </c>
      <c r="G404" s="14">
        <f t="shared" si="18"/>
        <v>84</v>
      </c>
      <c r="K404" s="15">
        <f t="shared" si="19"/>
        <v>80.5</v>
      </c>
      <c r="L404" s="15">
        <f t="shared" si="20"/>
        <v>96.6</v>
      </c>
    </row>
    <row r="405" spans="1:12" ht="15.6">
      <c r="A405" s="50">
        <v>237</v>
      </c>
      <c r="B405" s="20" t="s">
        <v>826</v>
      </c>
      <c r="C405" s="20" t="s">
        <v>827</v>
      </c>
      <c r="D405" s="51" t="s">
        <v>828</v>
      </c>
      <c r="E405" s="51"/>
      <c r="F405" s="84">
        <f>ROUND('[1]Прайс общий'!E405*$H$9,0)</f>
        <v>7521</v>
      </c>
      <c r="G405" s="14">
        <f t="shared" si="18"/>
        <v>9025.1999999999989</v>
      </c>
      <c r="K405" s="15">
        <f t="shared" si="19"/>
        <v>8649.15</v>
      </c>
      <c r="L405" s="15">
        <f t="shared" si="20"/>
        <v>10378.98</v>
      </c>
    </row>
    <row r="406" spans="1:12" ht="15.6">
      <c r="A406" s="50">
        <v>238</v>
      </c>
      <c r="B406" s="20" t="s">
        <v>829</v>
      </c>
      <c r="C406" s="20" t="s">
        <v>830</v>
      </c>
      <c r="D406" s="51" t="s">
        <v>828</v>
      </c>
      <c r="E406" s="51"/>
      <c r="F406" s="84">
        <f>ROUND('[1]Прайс общий'!E406*$H$9,0)</f>
        <v>7521</v>
      </c>
      <c r="G406" s="14">
        <f t="shared" si="18"/>
        <v>9025.1999999999989</v>
      </c>
      <c r="K406" s="15">
        <f t="shared" si="19"/>
        <v>8649.15</v>
      </c>
      <c r="L406" s="15">
        <f t="shared" si="20"/>
        <v>10378.98</v>
      </c>
    </row>
    <row r="407" spans="1:12" ht="15.6">
      <c r="A407" s="50">
        <v>239</v>
      </c>
      <c r="B407" s="20"/>
      <c r="C407" s="20" t="s">
        <v>831</v>
      </c>
      <c r="D407" s="51" t="s">
        <v>322</v>
      </c>
      <c r="E407" s="51"/>
      <c r="F407" s="84">
        <f>ROUND('[1]Прайс общий'!E407*$H$9,0)</f>
        <v>198</v>
      </c>
      <c r="G407" s="14">
        <f t="shared" si="18"/>
        <v>237.6</v>
      </c>
      <c r="K407" s="15">
        <f t="shared" si="19"/>
        <v>227.7</v>
      </c>
      <c r="L407" s="15">
        <f t="shared" si="20"/>
        <v>273.23999999999995</v>
      </c>
    </row>
    <row r="408" spans="1:12" ht="15.6">
      <c r="A408" s="50">
        <v>240</v>
      </c>
      <c r="B408" s="20"/>
      <c r="C408" s="20" t="s">
        <v>832</v>
      </c>
      <c r="D408" s="51" t="s">
        <v>833</v>
      </c>
      <c r="E408" s="51"/>
      <c r="F408" s="84">
        <f>ROUND('[1]Прайс общий'!E408*$H$9,0)</f>
        <v>2175</v>
      </c>
      <c r="G408" s="14">
        <f t="shared" si="18"/>
        <v>2610</v>
      </c>
      <c r="K408" s="15">
        <f t="shared" si="19"/>
        <v>2501.25</v>
      </c>
      <c r="L408" s="15">
        <f t="shared" si="20"/>
        <v>3001.5</v>
      </c>
    </row>
    <row r="409" spans="1:12" ht="15.6">
      <c r="A409" s="50">
        <v>241</v>
      </c>
      <c r="B409" s="20" t="s">
        <v>834</v>
      </c>
      <c r="C409" s="20" t="s">
        <v>835</v>
      </c>
      <c r="D409" s="51" t="s">
        <v>836</v>
      </c>
      <c r="E409" s="51"/>
      <c r="F409" s="84">
        <f>ROUND('[1]Прайс общий'!E409*$H$9,0)</f>
        <v>70</v>
      </c>
      <c r="G409" s="14">
        <f t="shared" si="18"/>
        <v>84</v>
      </c>
      <c r="K409" s="15">
        <f t="shared" si="19"/>
        <v>80.5</v>
      </c>
      <c r="L409" s="15">
        <f t="shared" si="20"/>
        <v>96.6</v>
      </c>
    </row>
    <row r="410" spans="1:12" s="21" customFormat="1" ht="15.6">
      <c r="A410" s="50">
        <v>242</v>
      </c>
      <c r="B410" s="55"/>
      <c r="C410" s="20" t="s">
        <v>837</v>
      </c>
      <c r="D410" s="20" t="s">
        <v>117</v>
      </c>
      <c r="E410" s="20"/>
      <c r="F410" s="84">
        <f>ROUND('[1]Прайс общий'!E410*$H$9,0)</f>
        <v>997</v>
      </c>
      <c r="G410" s="14">
        <f t="shared" si="18"/>
        <v>1196.3999999999999</v>
      </c>
      <c r="K410" s="15">
        <f t="shared" si="19"/>
        <v>1146.55</v>
      </c>
      <c r="L410" s="15">
        <f t="shared" si="20"/>
        <v>1375.86</v>
      </c>
    </row>
    <row r="411" spans="1:12" ht="15.6">
      <c r="A411" s="50">
        <v>243</v>
      </c>
      <c r="B411" s="20"/>
      <c r="C411" s="20" t="s">
        <v>838</v>
      </c>
      <c r="D411" s="51" t="s">
        <v>839</v>
      </c>
      <c r="E411" s="51"/>
      <c r="F411" s="84">
        <f>ROUND('[1]Прайс общий'!E411*$H$9,0)</f>
        <v>278</v>
      </c>
      <c r="G411" s="14">
        <f t="shared" si="18"/>
        <v>333.59999999999997</v>
      </c>
      <c r="K411" s="15">
        <f t="shared" si="19"/>
        <v>319.7</v>
      </c>
      <c r="L411" s="15">
        <f t="shared" si="20"/>
        <v>383.64</v>
      </c>
    </row>
    <row r="412" spans="1:12" ht="15.6">
      <c r="A412" s="50">
        <v>244</v>
      </c>
      <c r="B412" s="20"/>
      <c r="C412" s="20" t="s">
        <v>840</v>
      </c>
      <c r="D412" s="51" t="s">
        <v>841</v>
      </c>
      <c r="E412" s="51"/>
      <c r="F412" s="84">
        <f>ROUND('[1]Прайс общий'!E412*$H$9,0)</f>
        <v>219</v>
      </c>
      <c r="G412" s="14">
        <f t="shared" si="18"/>
        <v>262.8</v>
      </c>
      <c r="K412" s="15">
        <f t="shared" si="19"/>
        <v>251.85</v>
      </c>
      <c r="L412" s="15">
        <f t="shared" si="20"/>
        <v>302.21999999999997</v>
      </c>
    </row>
    <row r="413" spans="1:12" ht="15.6">
      <c r="A413" s="50">
        <v>245</v>
      </c>
      <c r="B413" s="20"/>
      <c r="C413" s="20" t="s">
        <v>842</v>
      </c>
      <c r="D413" s="51" t="s">
        <v>296</v>
      </c>
      <c r="E413" s="51"/>
      <c r="F413" s="84">
        <f>ROUND('[1]Прайс общий'!E413*$H$9,0)</f>
        <v>118</v>
      </c>
      <c r="G413" s="14">
        <f t="shared" si="18"/>
        <v>141.6</v>
      </c>
      <c r="K413" s="15">
        <f t="shared" si="19"/>
        <v>135.69999999999999</v>
      </c>
      <c r="L413" s="15">
        <f t="shared" si="20"/>
        <v>162.83999999999997</v>
      </c>
    </row>
    <row r="414" spans="1:12" ht="15.6">
      <c r="A414" s="50">
        <v>246</v>
      </c>
      <c r="B414" s="20"/>
      <c r="C414" s="20" t="s">
        <v>843</v>
      </c>
      <c r="D414" s="51" t="s">
        <v>844</v>
      </c>
      <c r="E414" s="51"/>
      <c r="F414" s="84">
        <f>ROUND('[1]Прайс общий'!E414*$H$9,0)</f>
        <v>40</v>
      </c>
      <c r="G414" s="14">
        <f t="shared" si="18"/>
        <v>48</v>
      </c>
      <c r="K414" s="15">
        <f t="shared" si="19"/>
        <v>46</v>
      </c>
      <c r="L414" s="15">
        <f t="shared" si="20"/>
        <v>55.199999999999996</v>
      </c>
    </row>
    <row r="415" spans="1:12" ht="15.6">
      <c r="A415" s="50">
        <v>247</v>
      </c>
      <c r="B415" s="20"/>
      <c r="C415" s="20" t="s">
        <v>845</v>
      </c>
      <c r="D415" s="51" t="s">
        <v>846</v>
      </c>
      <c r="E415" s="51"/>
      <c r="F415" s="84">
        <f>ROUND('[1]Прайс общий'!E415*$H$9,0)</f>
        <v>398</v>
      </c>
      <c r="G415" s="14">
        <f t="shared" si="18"/>
        <v>477.59999999999997</v>
      </c>
      <c r="K415" s="15">
        <f t="shared" si="19"/>
        <v>457.7</v>
      </c>
      <c r="L415" s="15">
        <f t="shared" si="20"/>
        <v>549.24</v>
      </c>
    </row>
    <row r="416" spans="1:12" ht="15.6">
      <c r="A416" s="50">
        <v>248</v>
      </c>
      <c r="B416" s="20"/>
      <c r="C416" s="20" t="s">
        <v>847</v>
      </c>
      <c r="D416" s="51" t="s">
        <v>848</v>
      </c>
      <c r="E416" s="51"/>
      <c r="F416" s="84">
        <f>ROUND('[1]Прайс общий'!E416*$H$9,0)</f>
        <v>507</v>
      </c>
      <c r="G416" s="14">
        <f t="shared" si="18"/>
        <v>608.4</v>
      </c>
      <c r="K416" s="15">
        <f t="shared" si="19"/>
        <v>583.04999999999995</v>
      </c>
      <c r="L416" s="15">
        <f t="shared" si="20"/>
        <v>699.66</v>
      </c>
    </row>
    <row r="417" spans="1:12" ht="15.6">
      <c r="A417" s="50">
        <v>249</v>
      </c>
      <c r="B417" s="20"/>
      <c r="C417" s="20" t="s">
        <v>849</v>
      </c>
      <c r="D417" s="51" t="s">
        <v>850</v>
      </c>
      <c r="E417" s="51"/>
      <c r="F417" s="84">
        <f>ROUND('[1]Прайс общий'!E417*$H$9,0)</f>
        <v>308</v>
      </c>
      <c r="G417" s="14">
        <f t="shared" si="18"/>
        <v>369.59999999999997</v>
      </c>
      <c r="K417" s="15">
        <f t="shared" si="19"/>
        <v>354.2</v>
      </c>
      <c r="L417" s="15">
        <f t="shared" si="20"/>
        <v>425.03999999999996</v>
      </c>
    </row>
    <row r="418" spans="1:12" ht="15.6">
      <c r="A418" s="50">
        <v>250</v>
      </c>
      <c r="B418" s="20"/>
      <c r="C418" s="20" t="s">
        <v>851</v>
      </c>
      <c r="D418" s="51" t="s">
        <v>852</v>
      </c>
      <c r="E418" s="51"/>
      <c r="F418" s="84">
        <f>ROUND('[1]Прайс общий'!E418*$H$9,0)</f>
        <v>209</v>
      </c>
      <c r="G418" s="14">
        <f t="shared" si="18"/>
        <v>250.79999999999998</v>
      </c>
      <c r="K418" s="15">
        <f t="shared" si="19"/>
        <v>240.35</v>
      </c>
      <c r="L418" s="15">
        <f t="shared" si="20"/>
        <v>288.41999999999996</v>
      </c>
    </row>
    <row r="419" spans="1:12" ht="15.6">
      <c r="A419" s="50">
        <v>251</v>
      </c>
      <c r="B419" s="20"/>
      <c r="C419" s="20" t="s">
        <v>853</v>
      </c>
      <c r="D419" s="51" t="s">
        <v>854</v>
      </c>
      <c r="E419" s="51"/>
      <c r="F419" s="84">
        <f>ROUND('[1]Прайс общий'!E419*$H$9,0)</f>
        <v>269</v>
      </c>
      <c r="G419" s="14">
        <f t="shared" si="18"/>
        <v>322.8</v>
      </c>
      <c r="K419" s="15">
        <f t="shared" si="19"/>
        <v>309.34999999999997</v>
      </c>
      <c r="L419" s="15">
        <f t="shared" si="20"/>
        <v>371.21999999999997</v>
      </c>
    </row>
    <row r="420" spans="1:12" ht="15.6">
      <c r="A420" s="50">
        <v>252</v>
      </c>
      <c r="B420" s="20"/>
      <c r="C420" s="20" t="s">
        <v>855</v>
      </c>
      <c r="D420" s="51" t="s">
        <v>856</v>
      </c>
      <c r="E420" s="51"/>
      <c r="F420" s="84">
        <f>ROUND('[1]Прайс общий'!E420*$H$9,0)</f>
        <v>387</v>
      </c>
      <c r="G420" s="14">
        <f t="shared" si="18"/>
        <v>464.4</v>
      </c>
      <c r="K420" s="15">
        <f t="shared" si="19"/>
        <v>445.04999999999995</v>
      </c>
      <c r="L420" s="15">
        <f t="shared" si="20"/>
        <v>534.05999999999995</v>
      </c>
    </row>
    <row r="421" spans="1:12" ht="15.6">
      <c r="A421" s="50">
        <v>253</v>
      </c>
      <c r="B421" s="20"/>
      <c r="C421" s="20" t="s">
        <v>857</v>
      </c>
      <c r="D421" s="51" t="s">
        <v>858</v>
      </c>
      <c r="E421" s="51"/>
      <c r="F421" s="84">
        <f>ROUND('[1]Прайс общий'!E421*$H$9,0)</f>
        <v>54463</v>
      </c>
      <c r="G421" s="14">
        <f t="shared" si="18"/>
        <v>65355.6</v>
      </c>
      <c r="K421" s="15">
        <f t="shared" si="19"/>
        <v>62632.45</v>
      </c>
      <c r="L421" s="15">
        <f t="shared" si="20"/>
        <v>75158.939999999988</v>
      </c>
    </row>
    <row r="422" spans="1:12" ht="15.6">
      <c r="A422" s="50">
        <v>254</v>
      </c>
      <c r="B422" s="20"/>
      <c r="C422" s="20" t="s">
        <v>859</v>
      </c>
      <c r="D422" s="51" t="s">
        <v>860</v>
      </c>
      <c r="E422" s="51"/>
      <c r="F422" s="84">
        <f>ROUND('[1]Прайс общий'!E422*$H$9,0)</f>
        <v>40195</v>
      </c>
      <c r="G422" s="14">
        <f t="shared" si="18"/>
        <v>48234</v>
      </c>
      <c r="K422" s="15">
        <f t="shared" si="19"/>
        <v>46224.25</v>
      </c>
      <c r="L422" s="15">
        <f t="shared" si="20"/>
        <v>55469.1</v>
      </c>
    </row>
    <row r="423" spans="1:12" ht="15.6">
      <c r="A423" s="50">
        <v>255</v>
      </c>
      <c r="B423" s="20"/>
      <c r="C423" s="20" t="s">
        <v>861</v>
      </c>
      <c r="D423" s="51" t="s">
        <v>860</v>
      </c>
      <c r="E423" s="51"/>
      <c r="F423" s="84">
        <f>ROUND('[1]Прайс общий'!E423*$H$9,0)</f>
        <v>48086</v>
      </c>
      <c r="G423" s="14">
        <f t="shared" si="18"/>
        <v>57703.199999999997</v>
      </c>
      <c r="K423" s="15">
        <f t="shared" si="19"/>
        <v>55298.899999999994</v>
      </c>
      <c r="L423" s="15">
        <f t="shared" si="20"/>
        <v>66358.679999999993</v>
      </c>
    </row>
    <row r="424" spans="1:12" ht="15.6">
      <c r="A424" s="50">
        <v>256</v>
      </c>
      <c r="B424" s="20"/>
      <c r="C424" s="20" t="s">
        <v>862</v>
      </c>
      <c r="D424" s="51" t="s">
        <v>863</v>
      </c>
      <c r="E424" s="51"/>
      <c r="F424" s="84">
        <f>ROUND('[1]Прайс общий'!E424*$H$9,0)</f>
        <v>48145</v>
      </c>
      <c r="G424" s="14">
        <f t="shared" si="18"/>
        <v>57774</v>
      </c>
      <c r="K424" s="15">
        <f t="shared" si="19"/>
        <v>55366.749999999993</v>
      </c>
      <c r="L424" s="15">
        <f t="shared" si="20"/>
        <v>66440.099999999991</v>
      </c>
    </row>
    <row r="425" spans="1:12" ht="15.6">
      <c r="A425" s="50">
        <v>257</v>
      </c>
      <c r="B425" s="20"/>
      <c r="C425" s="20" t="s">
        <v>864</v>
      </c>
      <c r="D425" s="51" t="s">
        <v>865</v>
      </c>
      <c r="E425" s="51"/>
      <c r="F425" s="84">
        <f>ROUND('[1]Прайс общий'!E425*$H$9,0)</f>
        <v>45799</v>
      </c>
      <c r="G425" s="14">
        <f t="shared" si="18"/>
        <v>54958.799999999996</v>
      </c>
      <c r="K425" s="15">
        <f t="shared" si="19"/>
        <v>52668.85</v>
      </c>
      <c r="L425" s="15">
        <f t="shared" si="20"/>
        <v>63202.619999999995</v>
      </c>
    </row>
    <row r="426" spans="1:12" ht="15.6">
      <c r="A426" s="50">
        <v>258</v>
      </c>
      <c r="B426" s="20" t="s">
        <v>866</v>
      </c>
      <c r="C426" s="20" t="s">
        <v>867</v>
      </c>
      <c r="D426" s="51" t="s">
        <v>868</v>
      </c>
      <c r="E426" s="51"/>
      <c r="F426" s="84">
        <f>ROUND('[1]Прайс общий'!E426*$H$9,0)</f>
        <v>11544</v>
      </c>
      <c r="G426" s="14">
        <f t="shared" si="18"/>
        <v>13852.8</v>
      </c>
      <c r="K426" s="15">
        <f t="shared" si="19"/>
        <v>13275.599999999999</v>
      </c>
      <c r="L426" s="15">
        <f t="shared" si="20"/>
        <v>15930.719999999998</v>
      </c>
    </row>
    <row r="427" spans="1:12" ht="15.6">
      <c r="A427" s="50">
        <v>259</v>
      </c>
      <c r="B427" s="20"/>
      <c r="C427" s="20" t="s">
        <v>869</v>
      </c>
      <c r="D427" s="51" t="s">
        <v>485</v>
      </c>
      <c r="E427" s="51"/>
      <c r="F427" s="84">
        <f>ROUND('[1]Прайс общий'!E427*$H$9,0)</f>
        <v>209</v>
      </c>
      <c r="G427" s="14">
        <f t="shared" si="18"/>
        <v>250.79999999999998</v>
      </c>
      <c r="K427" s="15">
        <f t="shared" si="19"/>
        <v>240.35</v>
      </c>
      <c r="L427" s="15">
        <f t="shared" si="20"/>
        <v>288.41999999999996</v>
      </c>
    </row>
    <row r="428" spans="1:12" ht="15.6">
      <c r="A428" s="50">
        <v>260</v>
      </c>
      <c r="B428" s="20"/>
      <c r="C428" s="20" t="s">
        <v>870</v>
      </c>
      <c r="D428" s="51" t="s">
        <v>871</v>
      </c>
      <c r="E428" s="51"/>
      <c r="F428" s="84">
        <f>ROUND('[1]Прайс общий'!E428*$H$9,0)</f>
        <v>24420</v>
      </c>
      <c r="G428" s="14">
        <f t="shared" si="18"/>
        <v>29304</v>
      </c>
      <c r="K428" s="15">
        <f t="shared" si="19"/>
        <v>28082.999999999996</v>
      </c>
      <c r="L428" s="15">
        <f t="shared" si="20"/>
        <v>33699.599999999991</v>
      </c>
    </row>
    <row r="429" spans="1:12" ht="15.6">
      <c r="A429" s="50">
        <v>261</v>
      </c>
      <c r="B429" s="20"/>
      <c r="C429" s="20" t="s">
        <v>872</v>
      </c>
      <c r="D429" s="51" t="s">
        <v>276</v>
      </c>
      <c r="E429" s="51"/>
      <c r="F429" s="84">
        <f>ROUND('[1]Прайс общий'!E429*$H$9,0)</f>
        <v>914</v>
      </c>
      <c r="G429" s="14">
        <f t="shared" si="18"/>
        <v>1096.8</v>
      </c>
      <c r="K429" s="15">
        <f t="shared" si="19"/>
        <v>1051.0999999999999</v>
      </c>
      <c r="L429" s="15">
        <f t="shared" si="20"/>
        <v>1261.32</v>
      </c>
    </row>
    <row r="430" spans="1:12" ht="15.6">
      <c r="A430" s="50">
        <v>262</v>
      </c>
      <c r="B430" s="20"/>
      <c r="C430" s="20" t="s">
        <v>873</v>
      </c>
      <c r="D430" s="51" t="s">
        <v>874</v>
      </c>
      <c r="E430" s="51"/>
      <c r="F430" s="84">
        <f>ROUND('[1]Прайс общий'!E430*$H$9,0)</f>
        <v>10075</v>
      </c>
      <c r="G430" s="14">
        <f t="shared" si="18"/>
        <v>12090</v>
      </c>
      <c r="K430" s="15">
        <f t="shared" si="19"/>
        <v>11586.25</v>
      </c>
      <c r="L430" s="15">
        <f t="shared" si="20"/>
        <v>13903.5</v>
      </c>
    </row>
    <row r="431" spans="1:12" ht="15.6">
      <c r="A431" s="50">
        <v>263</v>
      </c>
      <c r="B431" s="20" t="s">
        <v>875</v>
      </c>
      <c r="C431" s="20" t="s">
        <v>876</v>
      </c>
      <c r="D431" s="51" t="s">
        <v>877</v>
      </c>
      <c r="E431" s="51"/>
      <c r="F431" s="84">
        <f>ROUND('[1]Прайс общий'!E431*$H$9,0)</f>
        <v>2365</v>
      </c>
      <c r="G431" s="14">
        <f t="shared" si="18"/>
        <v>2838</v>
      </c>
      <c r="K431" s="15">
        <f t="shared" si="19"/>
        <v>2719.75</v>
      </c>
      <c r="L431" s="15">
        <f t="shared" si="20"/>
        <v>3263.7</v>
      </c>
    </row>
    <row r="432" spans="1:12" ht="15.6">
      <c r="A432" s="50">
        <v>264</v>
      </c>
      <c r="B432" s="20"/>
      <c r="C432" s="20" t="s">
        <v>878</v>
      </c>
      <c r="D432" s="51" t="s">
        <v>879</v>
      </c>
      <c r="E432" s="51"/>
      <c r="F432" s="84">
        <f>ROUND('[1]Прайс общий'!E432*$H$9,0)</f>
        <v>76011</v>
      </c>
      <c r="G432" s="14">
        <f t="shared" si="18"/>
        <v>91213.2</v>
      </c>
      <c r="K432" s="15">
        <f t="shared" si="19"/>
        <v>87412.65</v>
      </c>
      <c r="L432" s="15">
        <f t="shared" si="20"/>
        <v>104895.18</v>
      </c>
    </row>
    <row r="433" spans="1:12" ht="15.6">
      <c r="A433" s="50">
        <v>265</v>
      </c>
      <c r="B433" s="20"/>
      <c r="C433" s="20" t="s">
        <v>880</v>
      </c>
      <c r="D433" s="51" t="s">
        <v>881</v>
      </c>
      <c r="E433" s="51"/>
      <c r="F433" s="84">
        <f>ROUND('[1]Прайс общий'!E433*$H$9,0)</f>
        <v>665</v>
      </c>
      <c r="G433" s="14">
        <f t="shared" si="18"/>
        <v>798</v>
      </c>
      <c r="K433" s="15">
        <f t="shared" si="19"/>
        <v>764.74999999999989</v>
      </c>
      <c r="L433" s="15">
        <f t="shared" si="20"/>
        <v>917.69999999999982</v>
      </c>
    </row>
    <row r="434" spans="1:12" ht="15.6">
      <c r="A434" s="50">
        <v>266</v>
      </c>
      <c r="B434" s="20"/>
      <c r="C434" s="20" t="s">
        <v>882</v>
      </c>
      <c r="D434" s="51" t="s">
        <v>274</v>
      </c>
      <c r="E434" s="51"/>
      <c r="F434" s="84">
        <f>ROUND('[1]Прайс общий'!E434*$H$9,0)</f>
        <v>607</v>
      </c>
      <c r="G434" s="14">
        <f t="shared" si="18"/>
        <v>728.4</v>
      </c>
      <c r="K434" s="15">
        <f t="shared" si="19"/>
        <v>698.05</v>
      </c>
      <c r="L434" s="15">
        <f t="shared" si="20"/>
        <v>837.66</v>
      </c>
    </row>
    <row r="435" spans="1:12" ht="15.6">
      <c r="A435" s="50">
        <v>267</v>
      </c>
      <c r="B435" s="20"/>
      <c r="C435" s="20" t="s">
        <v>883</v>
      </c>
      <c r="D435" s="51" t="s">
        <v>270</v>
      </c>
      <c r="E435" s="51"/>
      <c r="F435" s="84">
        <f>ROUND('[1]Прайс общий'!E435*$H$9,0)</f>
        <v>269</v>
      </c>
      <c r="G435" s="14">
        <f t="shared" si="18"/>
        <v>322.8</v>
      </c>
      <c r="K435" s="15">
        <f t="shared" si="19"/>
        <v>309.34999999999997</v>
      </c>
      <c r="L435" s="15">
        <f t="shared" si="20"/>
        <v>371.21999999999997</v>
      </c>
    </row>
    <row r="436" spans="1:12" ht="15.6">
      <c r="A436" s="50">
        <v>268</v>
      </c>
      <c r="B436" s="20"/>
      <c r="C436" s="20" t="s">
        <v>884</v>
      </c>
      <c r="D436" s="51" t="s">
        <v>298</v>
      </c>
      <c r="E436" s="51"/>
      <c r="F436" s="84">
        <f>ROUND('[1]Прайс общий'!E436*$H$9,0)</f>
        <v>11484</v>
      </c>
      <c r="G436" s="14">
        <f t="shared" si="18"/>
        <v>13780.8</v>
      </c>
      <c r="K436" s="15">
        <f t="shared" si="19"/>
        <v>13206.599999999999</v>
      </c>
      <c r="L436" s="15">
        <f t="shared" si="20"/>
        <v>15847.919999999998</v>
      </c>
    </row>
    <row r="437" spans="1:12" ht="15.6">
      <c r="A437" s="50">
        <v>269</v>
      </c>
      <c r="B437" s="20"/>
      <c r="C437" s="20" t="s">
        <v>885</v>
      </c>
      <c r="D437" s="51" t="s">
        <v>886</v>
      </c>
      <c r="E437" s="51"/>
      <c r="F437" s="84">
        <f>ROUND('[1]Прайс общий'!E437*$H$9,0)</f>
        <v>5017</v>
      </c>
      <c r="G437" s="14">
        <f t="shared" si="18"/>
        <v>6020.4</v>
      </c>
      <c r="K437" s="15">
        <f t="shared" si="19"/>
        <v>5769.5499999999993</v>
      </c>
      <c r="L437" s="15">
        <f t="shared" si="20"/>
        <v>6923.4599999999991</v>
      </c>
    </row>
    <row r="438" spans="1:12" ht="15.6">
      <c r="A438" s="50">
        <v>270</v>
      </c>
      <c r="B438" s="20"/>
      <c r="C438" s="20" t="s">
        <v>887</v>
      </c>
      <c r="D438" s="51" t="s">
        <v>886</v>
      </c>
      <c r="E438" s="51"/>
      <c r="F438" s="84">
        <f>ROUND('[1]Прайс общий'!E438*$H$9,0)</f>
        <v>5017</v>
      </c>
      <c r="G438" s="14">
        <f t="shared" si="18"/>
        <v>6020.4</v>
      </c>
      <c r="K438" s="15">
        <f t="shared" si="19"/>
        <v>5769.5499999999993</v>
      </c>
      <c r="L438" s="15">
        <f t="shared" si="20"/>
        <v>6923.4599999999991</v>
      </c>
    </row>
    <row r="439" spans="1:12" s="21" customFormat="1" ht="15.6">
      <c r="A439" s="50">
        <v>271</v>
      </c>
      <c r="B439" s="55"/>
      <c r="C439" s="20" t="s">
        <v>888</v>
      </c>
      <c r="D439" s="20" t="s">
        <v>92</v>
      </c>
      <c r="E439" s="20"/>
      <c r="F439" s="84">
        <f>ROUND('[1]Прайс общий'!E439*$H$9,0)</f>
        <v>1134</v>
      </c>
      <c r="G439" s="14">
        <f t="shared" si="18"/>
        <v>1360.8</v>
      </c>
      <c r="K439" s="15">
        <f t="shared" si="19"/>
        <v>1304.0999999999999</v>
      </c>
      <c r="L439" s="15">
        <f t="shared" si="20"/>
        <v>1564.9199999999998</v>
      </c>
    </row>
    <row r="440" spans="1:12" s="21" customFormat="1" ht="15.6">
      <c r="A440" s="50">
        <v>272</v>
      </c>
      <c r="B440" s="55"/>
      <c r="C440" s="20" t="s">
        <v>889</v>
      </c>
      <c r="D440" s="20" t="s">
        <v>92</v>
      </c>
      <c r="E440" s="20"/>
      <c r="F440" s="84">
        <f>ROUND('[1]Прайс общий'!E440*$H$9,0)</f>
        <v>555</v>
      </c>
      <c r="G440" s="14">
        <f t="shared" si="18"/>
        <v>666</v>
      </c>
      <c r="K440" s="15">
        <f t="shared" si="19"/>
        <v>638.25</v>
      </c>
      <c r="L440" s="15">
        <f t="shared" si="20"/>
        <v>765.9</v>
      </c>
    </row>
    <row r="441" spans="1:12" ht="15.6">
      <c r="A441" s="50">
        <v>273</v>
      </c>
      <c r="B441" s="20"/>
      <c r="C441" s="20" t="s">
        <v>890</v>
      </c>
      <c r="D441" s="51" t="s">
        <v>276</v>
      </c>
      <c r="E441" s="51"/>
      <c r="F441" s="84">
        <f>ROUND('[1]Прайс общий'!E441*$H$9,0)</f>
        <v>3179</v>
      </c>
      <c r="G441" s="14">
        <f t="shared" si="18"/>
        <v>3814.7999999999997</v>
      </c>
      <c r="K441" s="15">
        <f t="shared" si="19"/>
        <v>3655.85</v>
      </c>
      <c r="L441" s="15">
        <f t="shared" si="20"/>
        <v>4387.0199999999995</v>
      </c>
    </row>
    <row r="442" spans="1:12" ht="15.6">
      <c r="A442" s="50">
        <v>274</v>
      </c>
      <c r="B442" s="20"/>
      <c r="C442" s="20" t="s">
        <v>230</v>
      </c>
      <c r="D442" s="51" t="s">
        <v>891</v>
      </c>
      <c r="E442" s="51"/>
      <c r="F442" s="84">
        <f>ROUND('[1]Прайс общий'!E442*$H$9,0)</f>
        <v>588</v>
      </c>
      <c r="G442" s="14">
        <f t="shared" si="18"/>
        <v>705.6</v>
      </c>
      <c r="K442" s="15">
        <f t="shared" si="19"/>
        <v>676.19999999999993</v>
      </c>
      <c r="L442" s="15">
        <f t="shared" si="20"/>
        <v>811.43999999999994</v>
      </c>
    </row>
    <row r="443" spans="1:12" ht="15.6">
      <c r="A443" s="50">
        <v>275</v>
      </c>
      <c r="B443" s="20" t="s">
        <v>892</v>
      </c>
      <c r="C443" s="20" t="s">
        <v>893</v>
      </c>
      <c r="D443" s="51" t="s">
        <v>894</v>
      </c>
      <c r="E443" s="51"/>
      <c r="F443" s="84">
        <f>ROUND('[1]Прайс общий'!E443*$H$9,0)</f>
        <v>11087</v>
      </c>
      <c r="G443" s="14">
        <f t="shared" si="18"/>
        <v>13304.4</v>
      </c>
      <c r="K443" s="15">
        <f t="shared" si="19"/>
        <v>12750.05</v>
      </c>
      <c r="L443" s="15">
        <f t="shared" si="20"/>
        <v>15300.059999999998</v>
      </c>
    </row>
    <row r="444" spans="1:12" ht="15.6">
      <c r="A444" s="50">
        <v>276</v>
      </c>
      <c r="B444" s="20"/>
      <c r="C444" s="20" t="s">
        <v>895</v>
      </c>
      <c r="D444" s="51" t="s">
        <v>777</v>
      </c>
      <c r="E444" s="51"/>
      <c r="F444" s="84">
        <f>ROUND('[1]Прайс общий'!E444*$H$9,0)</f>
        <v>13234</v>
      </c>
      <c r="G444" s="14">
        <f t="shared" si="18"/>
        <v>15880.8</v>
      </c>
      <c r="K444" s="15">
        <f t="shared" si="19"/>
        <v>15219.099999999999</v>
      </c>
      <c r="L444" s="15">
        <f t="shared" si="20"/>
        <v>18262.919999999998</v>
      </c>
    </row>
    <row r="445" spans="1:12" ht="15.6">
      <c r="A445" s="50">
        <v>277</v>
      </c>
      <c r="B445" s="20"/>
      <c r="C445" s="20" t="s">
        <v>896</v>
      </c>
      <c r="D445" s="51" t="s">
        <v>897</v>
      </c>
      <c r="E445" s="51"/>
      <c r="F445" s="84">
        <f>ROUND('[1]Прайс общий'!E445*$H$9,0)</f>
        <v>37793</v>
      </c>
      <c r="G445" s="14">
        <f t="shared" si="18"/>
        <v>45351.6</v>
      </c>
      <c r="K445" s="15">
        <f t="shared" si="19"/>
        <v>43461.95</v>
      </c>
      <c r="L445" s="15">
        <f t="shared" si="20"/>
        <v>52154.34</v>
      </c>
    </row>
    <row r="446" spans="1:12" ht="15.6">
      <c r="A446" s="50">
        <v>278</v>
      </c>
      <c r="B446" s="20"/>
      <c r="C446" s="20" t="s">
        <v>898</v>
      </c>
      <c r="D446" s="51" t="s">
        <v>198</v>
      </c>
      <c r="E446" s="51"/>
      <c r="F446" s="84">
        <f>ROUND('[1]Прайс общий'!E446*$H$9,0)</f>
        <v>278</v>
      </c>
      <c r="G446" s="14">
        <f t="shared" si="18"/>
        <v>333.59999999999997</v>
      </c>
      <c r="K446" s="15">
        <f t="shared" si="19"/>
        <v>319.7</v>
      </c>
      <c r="L446" s="15">
        <f t="shared" si="20"/>
        <v>383.64</v>
      </c>
    </row>
    <row r="447" spans="1:12" ht="15.6">
      <c r="A447" s="50">
        <v>279</v>
      </c>
      <c r="B447" s="20"/>
      <c r="C447" s="20" t="s">
        <v>899</v>
      </c>
      <c r="D447" s="51" t="s">
        <v>270</v>
      </c>
      <c r="E447" s="51"/>
      <c r="F447" s="84">
        <f>ROUND('[1]Прайс общий'!E447*$H$9,0)</f>
        <v>357</v>
      </c>
      <c r="G447" s="14">
        <f t="shared" si="18"/>
        <v>428.4</v>
      </c>
      <c r="K447" s="15">
        <f t="shared" si="19"/>
        <v>410.54999999999995</v>
      </c>
      <c r="L447" s="15">
        <f t="shared" si="20"/>
        <v>492.65999999999991</v>
      </c>
    </row>
    <row r="448" spans="1:12" ht="15.6">
      <c r="A448" s="50">
        <v>280</v>
      </c>
      <c r="B448" s="20" t="s">
        <v>900</v>
      </c>
      <c r="C448" s="20" t="s">
        <v>901</v>
      </c>
      <c r="D448" s="51" t="s">
        <v>27</v>
      </c>
      <c r="E448" s="51"/>
      <c r="F448" s="84">
        <f>ROUND('[1]Прайс общий'!E448*$H$9,0)</f>
        <v>1371</v>
      </c>
      <c r="G448" s="14">
        <f t="shared" si="18"/>
        <v>1645.2</v>
      </c>
      <c r="K448" s="15">
        <f t="shared" si="19"/>
        <v>1576.6499999999999</v>
      </c>
      <c r="L448" s="15">
        <f t="shared" si="20"/>
        <v>1891.9799999999998</v>
      </c>
    </row>
    <row r="449" spans="1:12" ht="15.6">
      <c r="A449" s="50">
        <v>281</v>
      </c>
      <c r="B449" s="20" t="s">
        <v>902</v>
      </c>
      <c r="C449" s="20" t="s">
        <v>903</v>
      </c>
      <c r="D449" s="51" t="s">
        <v>27</v>
      </c>
      <c r="E449" s="51"/>
      <c r="F449" s="84">
        <f>ROUND('[1]Прайс общий'!E449*$H$9,0)</f>
        <v>934</v>
      </c>
      <c r="G449" s="14">
        <f t="shared" si="18"/>
        <v>1120.8</v>
      </c>
      <c r="K449" s="15">
        <f t="shared" si="19"/>
        <v>1074.0999999999999</v>
      </c>
      <c r="L449" s="15">
        <f t="shared" si="20"/>
        <v>1288.9199999999998</v>
      </c>
    </row>
    <row r="450" spans="1:12" ht="15.6">
      <c r="A450" s="50">
        <v>282</v>
      </c>
      <c r="B450" s="20"/>
      <c r="C450" s="20" t="s">
        <v>904</v>
      </c>
      <c r="D450" s="51" t="s">
        <v>905</v>
      </c>
      <c r="E450" s="51"/>
      <c r="F450" s="84">
        <f>ROUND('[1]Прайс общий'!E450*$H$9,0)</f>
        <v>369</v>
      </c>
      <c r="G450" s="14">
        <f t="shared" si="18"/>
        <v>442.8</v>
      </c>
      <c r="K450" s="15">
        <f t="shared" si="19"/>
        <v>424.34999999999997</v>
      </c>
      <c r="L450" s="15">
        <f t="shared" si="20"/>
        <v>509.21999999999991</v>
      </c>
    </row>
    <row r="451" spans="1:12" ht="15.6">
      <c r="A451" s="50">
        <v>283</v>
      </c>
      <c r="B451" s="20"/>
      <c r="C451" s="20" t="s">
        <v>906</v>
      </c>
      <c r="D451" s="51" t="s">
        <v>27</v>
      </c>
      <c r="E451" s="51"/>
      <c r="F451" s="84">
        <f>ROUND('[1]Прайс общий'!E451*$H$9,0)</f>
        <v>576</v>
      </c>
      <c r="G451" s="14">
        <f t="shared" si="18"/>
        <v>691.19999999999993</v>
      </c>
      <c r="K451" s="15">
        <f t="shared" si="19"/>
        <v>662.4</v>
      </c>
      <c r="L451" s="15">
        <f t="shared" si="20"/>
        <v>794.88</v>
      </c>
    </row>
    <row r="452" spans="1:12" ht="15.6">
      <c r="A452" s="50">
        <v>284</v>
      </c>
      <c r="B452" s="20"/>
      <c r="C452" s="20" t="s">
        <v>907</v>
      </c>
      <c r="D452" s="51" t="s">
        <v>27</v>
      </c>
      <c r="E452" s="51"/>
      <c r="F452" s="84">
        <f>ROUND('[1]Прайс общий'!E452*$H$9,0)</f>
        <v>686</v>
      </c>
      <c r="G452" s="14">
        <f t="shared" si="18"/>
        <v>823.19999999999993</v>
      </c>
      <c r="K452" s="15">
        <f t="shared" si="19"/>
        <v>788.9</v>
      </c>
      <c r="L452" s="15">
        <f t="shared" si="20"/>
        <v>946.68</v>
      </c>
    </row>
    <row r="453" spans="1:12" ht="15.6">
      <c r="A453" s="50">
        <v>285</v>
      </c>
      <c r="B453" s="20"/>
      <c r="C453" s="20" t="s">
        <v>908</v>
      </c>
      <c r="D453" s="58" t="s">
        <v>909</v>
      </c>
      <c r="E453" s="58"/>
      <c r="F453" s="84">
        <f>ROUND('[1]Прайс общий'!E453*$H$9,0)</f>
        <v>238</v>
      </c>
      <c r="G453" s="14">
        <f t="shared" si="18"/>
        <v>285.59999999999997</v>
      </c>
      <c r="K453" s="15">
        <f t="shared" si="19"/>
        <v>273.7</v>
      </c>
      <c r="L453" s="15">
        <f t="shared" si="20"/>
        <v>328.44</v>
      </c>
    </row>
    <row r="454" spans="1:12" ht="15.6">
      <c r="A454" s="50">
        <v>286</v>
      </c>
      <c r="B454" s="20"/>
      <c r="C454" s="20" t="s">
        <v>910</v>
      </c>
      <c r="D454" s="51" t="s">
        <v>628</v>
      </c>
      <c r="E454" s="51"/>
      <c r="F454" s="84">
        <f>ROUND('[1]Прайс общий'!E454*$H$9,0)</f>
        <v>37246</v>
      </c>
      <c r="G454" s="14">
        <f t="shared" si="18"/>
        <v>44695.199999999997</v>
      </c>
      <c r="K454" s="15">
        <f t="shared" si="19"/>
        <v>42832.899999999994</v>
      </c>
      <c r="L454" s="15">
        <f t="shared" si="20"/>
        <v>51399.479999999989</v>
      </c>
    </row>
    <row r="455" spans="1:12" ht="15.6">
      <c r="A455" s="50">
        <v>287</v>
      </c>
      <c r="B455" s="20"/>
      <c r="C455" s="20" t="s">
        <v>911</v>
      </c>
      <c r="D455" s="51" t="s">
        <v>912</v>
      </c>
      <c r="E455" s="51"/>
      <c r="F455" s="84">
        <f>ROUND('[1]Прайс общий'!E455*$H$9,0)</f>
        <v>2225</v>
      </c>
      <c r="G455" s="14">
        <f t="shared" si="18"/>
        <v>2670</v>
      </c>
      <c r="K455" s="15">
        <f t="shared" si="19"/>
        <v>2558.75</v>
      </c>
      <c r="L455" s="15">
        <f t="shared" si="20"/>
        <v>3070.5</v>
      </c>
    </row>
    <row r="456" spans="1:12" ht="15.6">
      <c r="A456" s="50">
        <v>288</v>
      </c>
      <c r="B456" s="52" t="s">
        <v>913</v>
      </c>
      <c r="C456" s="20" t="s">
        <v>914</v>
      </c>
      <c r="D456" s="51" t="s">
        <v>915</v>
      </c>
      <c r="E456" s="51"/>
      <c r="F456" s="84">
        <f>ROUND('[1]Прайс общий'!E456*$H$9,0)</f>
        <v>4749</v>
      </c>
      <c r="G456" s="14">
        <f t="shared" si="18"/>
        <v>5698.8</v>
      </c>
      <c r="K456" s="15">
        <f t="shared" si="19"/>
        <v>5461.3499999999995</v>
      </c>
      <c r="L456" s="15">
        <f t="shared" si="20"/>
        <v>6553.619999999999</v>
      </c>
    </row>
    <row r="457" spans="1:12" ht="15.6">
      <c r="A457" s="50">
        <v>289</v>
      </c>
      <c r="B457" s="20" t="s">
        <v>916</v>
      </c>
      <c r="C457" s="20" t="s">
        <v>917</v>
      </c>
      <c r="D457" s="51" t="s">
        <v>918</v>
      </c>
      <c r="E457" s="51"/>
      <c r="F457" s="84">
        <f>ROUND('[1]Прайс общий'!E457*$H$9,0)</f>
        <v>6834</v>
      </c>
      <c r="G457" s="14">
        <f t="shared" si="18"/>
        <v>8200.7999999999993</v>
      </c>
      <c r="K457" s="15">
        <f t="shared" si="19"/>
        <v>7859.0999999999995</v>
      </c>
      <c r="L457" s="15">
        <f t="shared" si="20"/>
        <v>9430.9199999999983</v>
      </c>
    </row>
    <row r="458" spans="1:12" ht="15.6">
      <c r="A458" s="50">
        <v>290</v>
      </c>
      <c r="B458" s="20" t="s">
        <v>919</v>
      </c>
      <c r="C458" s="20" t="s">
        <v>920</v>
      </c>
      <c r="D458" s="51" t="s">
        <v>921</v>
      </c>
      <c r="E458" s="51"/>
      <c r="F458" s="84">
        <f>ROUND('[1]Прайс общий'!E458*$H$9,0)</f>
        <v>10962</v>
      </c>
      <c r="G458" s="14">
        <f t="shared" si="18"/>
        <v>13154.4</v>
      </c>
      <c r="K458" s="15">
        <f t="shared" si="19"/>
        <v>12606.3</v>
      </c>
      <c r="L458" s="15">
        <f t="shared" si="20"/>
        <v>15127.559999999998</v>
      </c>
    </row>
    <row r="459" spans="1:12" ht="15.6">
      <c r="A459" s="50">
        <v>291</v>
      </c>
      <c r="B459" s="20" t="s">
        <v>919</v>
      </c>
      <c r="C459" s="20" t="s">
        <v>922</v>
      </c>
      <c r="D459" s="51" t="s">
        <v>923</v>
      </c>
      <c r="E459" s="51"/>
      <c r="F459" s="84">
        <f>ROUND('[1]Прайс общий'!E459*$H$9,0)</f>
        <v>2284</v>
      </c>
      <c r="G459" s="14">
        <f t="shared" si="18"/>
        <v>2740.7999999999997</v>
      </c>
      <c r="K459" s="15">
        <f t="shared" si="19"/>
        <v>2626.6</v>
      </c>
      <c r="L459" s="15">
        <f t="shared" si="20"/>
        <v>3151.9199999999996</v>
      </c>
    </row>
    <row r="460" spans="1:12" ht="15.6">
      <c r="A460" s="50">
        <v>292</v>
      </c>
      <c r="B460" s="20"/>
      <c r="C460" s="20" t="s">
        <v>924</v>
      </c>
      <c r="D460" s="51" t="s">
        <v>925</v>
      </c>
      <c r="E460" s="51"/>
      <c r="F460" s="84">
        <f>ROUND('[1]Прайс общий'!E460*$H$9,0)</f>
        <v>10075</v>
      </c>
      <c r="G460" s="14">
        <f t="shared" si="18"/>
        <v>12090</v>
      </c>
      <c r="K460" s="15">
        <f t="shared" si="19"/>
        <v>11586.25</v>
      </c>
      <c r="L460" s="15">
        <f t="shared" si="20"/>
        <v>13903.5</v>
      </c>
    </row>
    <row r="461" spans="1:12" ht="15.6">
      <c r="A461" s="50">
        <v>293</v>
      </c>
      <c r="B461" s="20"/>
      <c r="C461" s="20" t="s">
        <v>926</v>
      </c>
      <c r="D461" s="51" t="s">
        <v>927</v>
      </c>
      <c r="E461" s="51"/>
      <c r="F461" s="84">
        <f>ROUND('[1]Прайс общий'!E461*$H$9,0)</f>
        <v>527</v>
      </c>
      <c r="G461" s="14">
        <f t="shared" si="18"/>
        <v>632.4</v>
      </c>
      <c r="K461" s="15">
        <f t="shared" si="19"/>
        <v>606.04999999999995</v>
      </c>
      <c r="L461" s="15">
        <f t="shared" si="20"/>
        <v>727.25999999999988</v>
      </c>
    </row>
    <row r="462" spans="1:12" ht="15.6">
      <c r="A462" s="50">
        <v>294</v>
      </c>
      <c r="B462" s="20"/>
      <c r="C462" s="20" t="s">
        <v>928</v>
      </c>
      <c r="D462" s="51" t="s">
        <v>929</v>
      </c>
      <c r="E462" s="51"/>
      <c r="F462" s="84">
        <f>ROUND('[1]Прайс общий'!E462*$H$9,0)</f>
        <v>2425</v>
      </c>
      <c r="G462" s="14">
        <f t="shared" ref="G462:G525" si="21">F462*$H$10</f>
        <v>2910</v>
      </c>
      <c r="K462" s="15">
        <f t="shared" ref="K462:K525" si="22">F462*1.15</f>
        <v>2788.75</v>
      </c>
      <c r="L462" s="15">
        <f t="shared" ref="L462:L525" si="23">K462*1.2</f>
        <v>3346.5</v>
      </c>
    </row>
    <row r="463" spans="1:12" ht="15.6">
      <c r="A463" s="50">
        <v>295</v>
      </c>
      <c r="B463" s="20" t="s">
        <v>930</v>
      </c>
      <c r="C463" s="20" t="s">
        <v>931</v>
      </c>
      <c r="D463" s="51" t="s">
        <v>932</v>
      </c>
      <c r="E463" s="51"/>
      <c r="F463" s="84">
        <f>ROUND('[1]Прайс общий'!E463*$H$9,0)</f>
        <v>67934</v>
      </c>
      <c r="G463" s="14">
        <f t="shared" si="21"/>
        <v>81520.800000000003</v>
      </c>
      <c r="K463" s="15">
        <f t="shared" si="22"/>
        <v>78124.099999999991</v>
      </c>
      <c r="L463" s="15">
        <f t="shared" si="23"/>
        <v>93748.919999999984</v>
      </c>
    </row>
    <row r="464" spans="1:12" ht="15.6">
      <c r="A464" s="50">
        <v>296</v>
      </c>
      <c r="B464" s="20"/>
      <c r="C464" s="20" t="s">
        <v>933</v>
      </c>
      <c r="D464" s="51" t="s">
        <v>934</v>
      </c>
      <c r="E464" s="51"/>
      <c r="F464" s="84">
        <f>ROUND('[1]Прайс общий'!E464*$H$9,0)</f>
        <v>198</v>
      </c>
      <c r="G464" s="14">
        <f t="shared" si="21"/>
        <v>237.6</v>
      </c>
      <c r="K464" s="15">
        <f t="shared" si="22"/>
        <v>227.7</v>
      </c>
      <c r="L464" s="15">
        <f t="shared" si="23"/>
        <v>273.23999999999995</v>
      </c>
    </row>
    <row r="465" spans="1:12" ht="15.6">
      <c r="A465" s="50">
        <v>297</v>
      </c>
      <c r="B465" s="20"/>
      <c r="C465" s="20" t="s">
        <v>935</v>
      </c>
      <c r="D465" s="51" t="s">
        <v>556</v>
      </c>
      <c r="E465" s="51"/>
      <c r="F465" s="84">
        <f>ROUND('[1]Прайс общий'!E465*$H$9,0)</f>
        <v>2166</v>
      </c>
      <c r="G465" s="14">
        <f t="shared" si="21"/>
        <v>2599.1999999999998</v>
      </c>
      <c r="K465" s="15">
        <f t="shared" si="22"/>
        <v>2490.8999999999996</v>
      </c>
      <c r="L465" s="15">
        <f t="shared" si="23"/>
        <v>2989.0799999999995</v>
      </c>
    </row>
    <row r="466" spans="1:12" s="21" customFormat="1" ht="15.6">
      <c r="A466" s="50">
        <v>298</v>
      </c>
      <c r="B466" s="20"/>
      <c r="C466" s="59" t="s">
        <v>936</v>
      </c>
      <c r="D466" s="59" t="s">
        <v>359</v>
      </c>
      <c r="E466" s="59"/>
      <c r="F466" s="84">
        <f>ROUND('[1]Прайс общий'!E466*$H$9,0)</f>
        <v>5899</v>
      </c>
      <c r="G466" s="14">
        <f t="shared" si="21"/>
        <v>7078.8</v>
      </c>
      <c r="K466" s="15">
        <f t="shared" si="22"/>
        <v>6783.8499999999995</v>
      </c>
      <c r="L466" s="15">
        <f t="shared" si="23"/>
        <v>8140.619999999999</v>
      </c>
    </row>
    <row r="467" spans="1:12" ht="15.6">
      <c r="A467" s="50">
        <v>299</v>
      </c>
      <c r="B467" s="20"/>
      <c r="C467" s="20" t="s">
        <v>937</v>
      </c>
      <c r="D467" s="51" t="s">
        <v>27</v>
      </c>
      <c r="E467" s="51"/>
      <c r="F467" s="84">
        <f>ROUND('[1]Прайс общий'!E467*$H$9,0)</f>
        <v>556</v>
      </c>
      <c r="G467" s="14">
        <f t="shared" si="21"/>
        <v>667.19999999999993</v>
      </c>
      <c r="K467" s="15">
        <f t="shared" si="22"/>
        <v>639.4</v>
      </c>
      <c r="L467" s="15">
        <f t="shared" si="23"/>
        <v>767.28</v>
      </c>
    </row>
    <row r="468" spans="1:12" ht="15.6">
      <c r="A468" s="50">
        <v>300</v>
      </c>
      <c r="B468" s="20"/>
      <c r="C468" s="20" t="s">
        <v>938</v>
      </c>
      <c r="D468" s="51" t="s">
        <v>939</v>
      </c>
      <c r="E468" s="51"/>
      <c r="F468" s="84">
        <f>ROUND('[1]Прайс общий'!E468*$H$9,0)</f>
        <v>11723</v>
      </c>
      <c r="G468" s="14">
        <f t="shared" si="21"/>
        <v>14067.6</v>
      </c>
      <c r="K468" s="15">
        <f t="shared" si="22"/>
        <v>13481.449999999999</v>
      </c>
      <c r="L468" s="15">
        <f t="shared" si="23"/>
        <v>16177.739999999998</v>
      </c>
    </row>
    <row r="469" spans="1:12" ht="15.6">
      <c r="A469" s="50">
        <v>301</v>
      </c>
      <c r="B469" s="20" t="s">
        <v>940</v>
      </c>
      <c r="C469" s="20" t="s">
        <v>941</v>
      </c>
      <c r="D469" s="51" t="s">
        <v>939</v>
      </c>
      <c r="E469" s="51"/>
      <c r="F469" s="84">
        <f>ROUND('[1]Прайс общий'!E469*$H$9,0)</f>
        <v>11560</v>
      </c>
      <c r="G469" s="14">
        <f t="shared" si="21"/>
        <v>13872</v>
      </c>
      <c r="K469" s="15">
        <f t="shared" si="22"/>
        <v>13293.999999999998</v>
      </c>
      <c r="L469" s="15">
        <f t="shared" si="23"/>
        <v>15952.799999999997</v>
      </c>
    </row>
    <row r="470" spans="1:12" ht="15.6">
      <c r="A470" s="50">
        <v>302</v>
      </c>
      <c r="B470" s="20" t="s">
        <v>942</v>
      </c>
      <c r="C470" s="20" t="s">
        <v>943</v>
      </c>
      <c r="D470" s="51" t="s">
        <v>944</v>
      </c>
      <c r="E470" s="51"/>
      <c r="F470" s="84">
        <f>ROUND('[1]Прайс общий'!E470*$H$9,0)</f>
        <v>2524</v>
      </c>
      <c r="G470" s="14">
        <f t="shared" si="21"/>
        <v>3028.7999999999997</v>
      </c>
      <c r="K470" s="15">
        <f t="shared" si="22"/>
        <v>2902.6</v>
      </c>
      <c r="L470" s="15">
        <f t="shared" si="23"/>
        <v>3483.12</v>
      </c>
    </row>
    <row r="471" spans="1:12" ht="15.6">
      <c r="A471" s="50">
        <v>303</v>
      </c>
      <c r="B471" s="20" t="s">
        <v>547</v>
      </c>
      <c r="C471" s="20" t="s">
        <v>945</v>
      </c>
      <c r="D471" s="51" t="s">
        <v>946</v>
      </c>
      <c r="E471" s="51"/>
      <c r="F471" s="84">
        <f>ROUND('[1]Прайс общий'!E471*$H$9,0)</f>
        <v>89</v>
      </c>
      <c r="G471" s="14">
        <f t="shared" si="21"/>
        <v>106.8</v>
      </c>
      <c r="K471" s="15">
        <f t="shared" si="22"/>
        <v>102.35</v>
      </c>
      <c r="L471" s="15">
        <f t="shared" si="23"/>
        <v>122.82</v>
      </c>
    </row>
    <row r="472" spans="1:12" ht="15.6">
      <c r="A472" s="50">
        <v>304</v>
      </c>
      <c r="B472" s="20" t="s">
        <v>947</v>
      </c>
      <c r="C472" s="20" t="s">
        <v>948</v>
      </c>
      <c r="D472" s="51" t="s">
        <v>949</v>
      </c>
      <c r="E472" s="51"/>
      <c r="F472" s="84">
        <f>ROUND('[1]Прайс общий'!E472*$H$9,0)</f>
        <v>5862</v>
      </c>
      <c r="G472" s="14">
        <f t="shared" si="21"/>
        <v>7034.4</v>
      </c>
      <c r="K472" s="15">
        <f t="shared" si="22"/>
        <v>6741.2999999999993</v>
      </c>
      <c r="L472" s="15">
        <f t="shared" si="23"/>
        <v>8089.5599999999986</v>
      </c>
    </row>
    <row r="473" spans="1:12" ht="15.6">
      <c r="A473" s="50">
        <v>305</v>
      </c>
      <c r="B473" s="20"/>
      <c r="C473" s="20" t="s">
        <v>950</v>
      </c>
      <c r="D473" s="51" t="s">
        <v>208</v>
      </c>
      <c r="E473" s="51"/>
      <c r="F473" s="84">
        <f>ROUND('[1]Прайс общий'!E473*$H$9,0)</f>
        <v>209</v>
      </c>
      <c r="G473" s="14">
        <f t="shared" si="21"/>
        <v>250.79999999999998</v>
      </c>
      <c r="K473" s="15">
        <f t="shared" si="22"/>
        <v>240.35</v>
      </c>
      <c r="L473" s="15">
        <f t="shared" si="23"/>
        <v>288.41999999999996</v>
      </c>
    </row>
    <row r="474" spans="1:12" ht="15.6">
      <c r="A474" s="50">
        <v>306</v>
      </c>
      <c r="B474" s="20" t="s">
        <v>951</v>
      </c>
      <c r="C474" s="20" t="s">
        <v>952</v>
      </c>
      <c r="D474" s="51" t="s">
        <v>877</v>
      </c>
      <c r="E474" s="51"/>
      <c r="F474" s="84">
        <f>ROUND('[1]Прайс общий'!E474*$H$9,0)</f>
        <v>278</v>
      </c>
      <c r="G474" s="14">
        <f t="shared" si="21"/>
        <v>333.59999999999997</v>
      </c>
      <c r="K474" s="15">
        <f t="shared" si="22"/>
        <v>319.7</v>
      </c>
      <c r="L474" s="15">
        <f t="shared" si="23"/>
        <v>383.64</v>
      </c>
    </row>
    <row r="475" spans="1:12" ht="15.6">
      <c r="A475" s="50">
        <v>307</v>
      </c>
      <c r="B475" s="20" t="s">
        <v>953</v>
      </c>
      <c r="C475" s="20" t="s">
        <v>954</v>
      </c>
      <c r="D475" s="51" t="s">
        <v>955</v>
      </c>
      <c r="E475" s="51"/>
      <c r="F475" s="84">
        <f>ROUND('[1]Прайс общий'!E475*$H$9,0)</f>
        <v>362</v>
      </c>
      <c r="G475" s="14">
        <f t="shared" si="21"/>
        <v>434.4</v>
      </c>
      <c r="K475" s="15">
        <f t="shared" si="22"/>
        <v>416.29999999999995</v>
      </c>
      <c r="L475" s="15">
        <f t="shared" si="23"/>
        <v>499.55999999999995</v>
      </c>
    </row>
    <row r="476" spans="1:12" s="21" customFormat="1" ht="15.6">
      <c r="A476" s="50">
        <v>308</v>
      </c>
      <c r="B476" s="55"/>
      <c r="C476" s="20" t="s">
        <v>956</v>
      </c>
      <c r="D476" s="20" t="s">
        <v>957</v>
      </c>
      <c r="E476" s="20"/>
      <c r="F476" s="84">
        <f>ROUND('[1]Прайс общий'!E476*$H$9,0)</f>
        <v>2482</v>
      </c>
      <c r="G476" s="14">
        <f t="shared" si="21"/>
        <v>2978.4</v>
      </c>
      <c r="K476" s="15">
        <f t="shared" si="22"/>
        <v>2854.2999999999997</v>
      </c>
      <c r="L476" s="15">
        <f t="shared" si="23"/>
        <v>3425.1599999999994</v>
      </c>
    </row>
    <row r="477" spans="1:12" ht="15.6">
      <c r="A477" s="50">
        <v>309</v>
      </c>
      <c r="B477" s="20"/>
      <c r="C477" s="20" t="s">
        <v>958</v>
      </c>
      <c r="D477" s="51" t="s">
        <v>949</v>
      </c>
      <c r="E477" s="51"/>
      <c r="F477" s="84">
        <f>ROUND('[1]Прайс общий'!E477*$H$9,0)</f>
        <v>6227</v>
      </c>
      <c r="G477" s="14">
        <f t="shared" si="21"/>
        <v>7472.4</v>
      </c>
      <c r="K477" s="15">
        <f t="shared" si="22"/>
        <v>7161.0499999999993</v>
      </c>
      <c r="L477" s="15">
        <f t="shared" si="23"/>
        <v>8593.2599999999984</v>
      </c>
    </row>
    <row r="478" spans="1:12" ht="15.6">
      <c r="A478" s="50">
        <v>310</v>
      </c>
      <c r="B478" s="20"/>
      <c r="C478" s="20" t="s">
        <v>959</v>
      </c>
      <c r="D478" s="51" t="s">
        <v>960</v>
      </c>
      <c r="E478" s="51"/>
      <c r="F478" s="84">
        <f>ROUND('[1]Прайс общий'!E478*$H$9,0)</f>
        <v>1718</v>
      </c>
      <c r="G478" s="14">
        <f t="shared" si="21"/>
        <v>2061.6</v>
      </c>
      <c r="K478" s="15">
        <f t="shared" si="22"/>
        <v>1975.6999999999998</v>
      </c>
      <c r="L478" s="15">
        <f t="shared" si="23"/>
        <v>2370.8399999999997</v>
      </c>
    </row>
    <row r="479" spans="1:12" ht="15.6">
      <c r="A479" s="50">
        <v>311</v>
      </c>
      <c r="B479" s="20" t="s">
        <v>961</v>
      </c>
      <c r="C479" s="20" t="s">
        <v>962</v>
      </c>
      <c r="D479" s="51" t="s">
        <v>963</v>
      </c>
      <c r="E479" s="51"/>
      <c r="F479" s="84">
        <f>ROUND('[1]Прайс общий'!E479*$H$9,0)</f>
        <v>716</v>
      </c>
      <c r="G479" s="14">
        <f t="shared" si="21"/>
        <v>859.19999999999993</v>
      </c>
      <c r="K479" s="15">
        <f t="shared" si="22"/>
        <v>823.4</v>
      </c>
      <c r="L479" s="15">
        <f t="shared" si="23"/>
        <v>988.07999999999993</v>
      </c>
    </row>
    <row r="480" spans="1:12" ht="15.6">
      <c r="A480" s="50">
        <v>312</v>
      </c>
      <c r="B480" s="20"/>
      <c r="C480" s="20" t="s">
        <v>964</v>
      </c>
      <c r="D480" s="51" t="s">
        <v>949</v>
      </c>
      <c r="E480" s="51"/>
      <c r="F480" s="84">
        <f>ROUND('[1]Прайс общий'!E480*$H$9,0)</f>
        <v>5394</v>
      </c>
      <c r="G480" s="14">
        <f t="shared" si="21"/>
        <v>6472.8</v>
      </c>
      <c r="K480" s="15">
        <f t="shared" si="22"/>
        <v>6203.0999999999995</v>
      </c>
      <c r="L480" s="15">
        <f t="shared" si="23"/>
        <v>7443.7199999999993</v>
      </c>
    </row>
    <row r="481" spans="1:12" ht="15.6">
      <c r="A481" s="50">
        <v>313</v>
      </c>
      <c r="B481" s="20"/>
      <c r="C481" s="20" t="s">
        <v>965</v>
      </c>
      <c r="D481" s="51" t="s">
        <v>949</v>
      </c>
      <c r="E481" s="51"/>
      <c r="F481" s="84">
        <f>ROUND('[1]Прайс общий'!E481*$H$9,0)</f>
        <v>6518</v>
      </c>
      <c r="G481" s="14">
        <f t="shared" si="21"/>
        <v>7821.5999999999995</v>
      </c>
      <c r="K481" s="15">
        <f t="shared" si="22"/>
        <v>7495.7</v>
      </c>
      <c r="L481" s="15">
        <f t="shared" si="23"/>
        <v>8994.84</v>
      </c>
    </row>
    <row r="482" spans="1:12" ht="15.6">
      <c r="A482" s="50">
        <v>314</v>
      </c>
      <c r="B482" s="20"/>
      <c r="C482" s="20" t="s">
        <v>966</v>
      </c>
      <c r="D482" s="51" t="s">
        <v>967</v>
      </c>
      <c r="E482" s="51"/>
      <c r="F482" s="84">
        <f>ROUND('[1]Прайс общий'!E482*$H$9,0)</f>
        <v>775</v>
      </c>
      <c r="G482" s="14">
        <f t="shared" si="21"/>
        <v>930</v>
      </c>
      <c r="K482" s="15">
        <f t="shared" si="22"/>
        <v>891.24999999999989</v>
      </c>
      <c r="L482" s="15">
        <f t="shared" si="23"/>
        <v>1069.4999999999998</v>
      </c>
    </row>
    <row r="483" spans="1:12" ht="15.6">
      <c r="A483" s="50">
        <v>315</v>
      </c>
      <c r="B483" s="20" t="s">
        <v>968</v>
      </c>
      <c r="C483" s="20" t="s">
        <v>969</v>
      </c>
      <c r="D483" s="51" t="s">
        <v>970</v>
      </c>
      <c r="E483" s="51"/>
      <c r="F483" s="84">
        <f>ROUND('[1]Прайс общий'!E483*$H$9,0)</f>
        <v>3341</v>
      </c>
      <c r="G483" s="14">
        <f t="shared" si="21"/>
        <v>4009.2</v>
      </c>
      <c r="K483" s="15">
        <f t="shared" si="22"/>
        <v>3842.1499999999996</v>
      </c>
      <c r="L483" s="15">
        <f t="shared" si="23"/>
        <v>4610.579999999999</v>
      </c>
    </row>
    <row r="484" spans="1:12" ht="15.6">
      <c r="A484" s="50">
        <v>316</v>
      </c>
      <c r="B484" s="20" t="s">
        <v>971</v>
      </c>
      <c r="C484" s="20" t="s">
        <v>972</v>
      </c>
      <c r="D484" s="51" t="s">
        <v>973</v>
      </c>
      <c r="E484" s="51"/>
      <c r="F484" s="84">
        <f>ROUND('[1]Прайс общий'!E484*$H$9,0)</f>
        <v>1735</v>
      </c>
      <c r="G484" s="14">
        <f t="shared" si="21"/>
        <v>2082</v>
      </c>
      <c r="K484" s="15">
        <f t="shared" si="22"/>
        <v>1995.2499999999998</v>
      </c>
      <c r="L484" s="15">
        <f t="shared" si="23"/>
        <v>2394.2999999999997</v>
      </c>
    </row>
    <row r="485" spans="1:12" ht="15.6">
      <c r="A485" s="50">
        <v>317</v>
      </c>
      <c r="B485" s="20" t="s">
        <v>974</v>
      </c>
      <c r="C485" s="20" t="s">
        <v>975</v>
      </c>
      <c r="D485" s="51" t="s">
        <v>973</v>
      </c>
      <c r="E485" s="51"/>
      <c r="F485" s="84">
        <f>ROUND('[1]Прайс общий'!E485*$H$9,0)</f>
        <v>1735</v>
      </c>
      <c r="G485" s="14">
        <f t="shared" si="21"/>
        <v>2082</v>
      </c>
      <c r="K485" s="15">
        <f t="shared" si="22"/>
        <v>1995.2499999999998</v>
      </c>
      <c r="L485" s="15">
        <f t="shared" si="23"/>
        <v>2394.2999999999997</v>
      </c>
    </row>
    <row r="486" spans="1:12" ht="15.6">
      <c r="A486" s="50">
        <v>318</v>
      </c>
      <c r="B486" s="20" t="s">
        <v>976</v>
      </c>
      <c r="C486" s="20" t="s">
        <v>977</v>
      </c>
      <c r="D486" s="51" t="s">
        <v>21</v>
      </c>
      <c r="E486" s="51"/>
      <c r="F486" s="84">
        <f>ROUND('[1]Прайс общий'!E486*$H$9,0)</f>
        <v>3946</v>
      </c>
      <c r="G486" s="14">
        <f t="shared" si="21"/>
        <v>4735.2</v>
      </c>
      <c r="K486" s="15">
        <f t="shared" si="22"/>
        <v>4537.8999999999996</v>
      </c>
      <c r="L486" s="15">
        <f t="shared" si="23"/>
        <v>5445.48</v>
      </c>
    </row>
    <row r="487" spans="1:12" ht="15.6">
      <c r="A487" s="50">
        <v>319</v>
      </c>
      <c r="B487" s="20" t="s">
        <v>978</v>
      </c>
      <c r="C487" s="20" t="s">
        <v>979</v>
      </c>
      <c r="D487" s="51" t="s">
        <v>21</v>
      </c>
      <c r="E487" s="51"/>
      <c r="F487" s="84">
        <f>ROUND('[1]Прайс общий'!E487*$H$9,0)</f>
        <v>3216</v>
      </c>
      <c r="G487" s="14">
        <f t="shared" si="21"/>
        <v>3859.2</v>
      </c>
      <c r="K487" s="15">
        <f t="shared" si="22"/>
        <v>3698.3999999999996</v>
      </c>
      <c r="L487" s="15">
        <f t="shared" si="23"/>
        <v>4438.079999999999</v>
      </c>
    </row>
    <row r="488" spans="1:12" ht="15.6">
      <c r="A488" s="50">
        <v>320</v>
      </c>
      <c r="B488" s="20" t="s">
        <v>980</v>
      </c>
      <c r="C488" s="20" t="s">
        <v>981</v>
      </c>
      <c r="D488" s="51" t="s">
        <v>543</v>
      </c>
      <c r="E488" s="51"/>
      <c r="F488" s="84">
        <f>ROUND('[1]Прайс общий'!E488*$H$9,0)</f>
        <v>3125</v>
      </c>
      <c r="G488" s="14">
        <f t="shared" si="21"/>
        <v>3750</v>
      </c>
      <c r="K488" s="15">
        <f t="shared" si="22"/>
        <v>3593.7499999999995</v>
      </c>
      <c r="L488" s="15">
        <f t="shared" si="23"/>
        <v>4312.4999999999991</v>
      </c>
    </row>
    <row r="489" spans="1:12" ht="15.6">
      <c r="A489" s="50">
        <v>321</v>
      </c>
      <c r="B489" s="20" t="s">
        <v>982</v>
      </c>
      <c r="C489" s="20" t="s">
        <v>983</v>
      </c>
      <c r="D489" s="51" t="s">
        <v>949</v>
      </c>
      <c r="E489" s="51"/>
      <c r="F489" s="84">
        <f>ROUND('[1]Прайс общий'!E489*$H$9,0)</f>
        <v>4948</v>
      </c>
      <c r="G489" s="14">
        <f t="shared" si="21"/>
        <v>5937.5999999999995</v>
      </c>
      <c r="K489" s="15">
        <f t="shared" si="22"/>
        <v>5690.2</v>
      </c>
      <c r="L489" s="15">
        <f t="shared" si="23"/>
        <v>6828.24</v>
      </c>
    </row>
    <row r="490" spans="1:12" ht="15.6">
      <c r="A490" s="50">
        <v>322</v>
      </c>
      <c r="B490" s="20" t="s">
        <v>984</v>
      </c>
      <c r="C490" s="20" t="s">
        <v>985</v>
      </c>
      <c r="D490" s="51" t="s">
        <v>949</v>
      </c>
      <c r="E490" s="51"/>
      <c r="F490" s="84">
        <f>ROUND('[1]Прайс общий'!E490*$H$9,0)</f>
        <v>6227</v>
      </c>
      <c r="G490" s="14">
        <f t="shared" si="21"/>
        <v>7472.4</v>
      </c>
      <c r="K490" s="15">
        <f t="shared" si="22"/>
        <v>7161.0499999999993</v>
      </c>
      <c r="L490" s="15">
        <f t="shared" si="23"/>
        <v>8593.2599999999984</v>
      </c>
    </row>
    <row r="491" spans="1:12" ht="15.6">
      <c r="A491" s="50">
        <v>323</v>
      </c>
      <c r="B491" s="20" t="s">
        <v>986</v>
      </c>
      <c r="C491" s="20" t="s">
        <v>987</v>
      </c>
      <c r="D491" s="51" t="s">
        <v>988</v>
      </c>
      <c r="E491" s="51"/>
      <c r="F491" s="84">
        <f>ROUND('[1]Прайс общий'!E491*$H$9,0)</f>
        <v>551</v>
      </c>
      <c r="G491" s="14">
        <f t="shared" si="21"/>
        <v>661.19999999999993</v>
      </c>
      <c r="K491" s="15">
        <f t="shared" si="22"/>
        <v>633.65</v>
      </c>
      <c r="L491" s="15">
        <f t="shared" si="23"/>
        <v>760.38</v>
      </c>
    </row>
    <row r="492" spans="1:12" ht="15.6">
      <c r="A492" s="50">
        <v>324</v>
      </c>
      <c r="B492" s="20" t="s">
        <v>989</v>
      </c>
      <c r="C492" s="20" t="s">
        <v>990</v>
      </c>
      <c r="D492" s="51" t="s">
        <v>61</v>
      </c>
      <c r="E492" s="51"/>
      <c r="F492" s="84">
        <f>ROUND('[1]Прайс общий'!E492*$H$9,0)</f>
        <v>29</v>
      </c>
      <c r="G492" s="14">
        <f t="shared" si="21"/>
        <v>34.799999999999997</v>
      </c>
      <c r="K492" s="15">
        <f t="shared" si="22"/>
        <v>33.349999999999994</v>
      </c>
      <c r="L492" s="15">
        <f t="shared" si="23"/>
        <v>40.019999999999989</v>
      </c>
    </row>
    <row r="493" spans="1:12" ht="15.6">
      <c r="A493" s="50">
        <v>325</v>
      </c>
      <c r="B493" s="20"/>
      <c r="C493" s="20" t="s">
        <v>991</v>
      </c>
      <c r="D493" s="51" t="s">
        <v>298</v>
      </c>
      <c r="E493" s="51"/>
      <c r="F493" s="84">
        <f>ROUND('[1]Прайс общий'!E493*$H$9,0)</f>
        <v>89</v>
      </c>
      <c r="G493" s="14">
        <f t="shared" si="21"/>
        <v>106.8</v>
      </c>
      <c r="K493" s="15">
        <f t="shared" si="22"/>
        <v>102.35</v>
      </c>
      <c r="L493" s="15">
        <f t="shared" si="23"/>
        <v>122.82</v>
      </c>
    </row>
    <row r="494" spans="1:12" ht="15.6">
      <c r="A494" s="50">
        <v>326</v>
      </c>
      <c r="B494" s="20"/>
      <c r="C494" s="20" t="s">
        <v>992</v>
      </c>
      <c r="D494" s="51" t="s">
        <v>823</v>
      </c>
      <c r="E494" s="51"/>
      <c r="F494" s="84">
        <f>ROUND('[1]Прайс общий'!E494*$H$9,0)</f>
        <v>70</v>
      </c>
      <c r="G494" s="14">
        <f t="shared" si="21"/>
        <v>84</v>
      </c>
      <c r="K494" s="15">
        <f t="shared" si="22"/>
        <v>80.5</v>
      </c>
      <c r="L494" s="15">
        <f t="shared" si="23"/>
        <v>96.6</v>
      </c>
    </row>
    <row r="495" spans="1:12" ht="15.6">
      <c r="A495" s="50">
        <v>327</v>
      </c>
      <c r="B495" s="20" t="s">
        <v>993</v>
      </c>
      <c r="C495" s="20" t="s">
        <v>994</v>
      </c>
      <c r="D495" s="51" t="s">
        <v>61</v>
      </c>
      <c r="E495" s="51"/>
      <c r="F495" s="84">
        <f>ROUND('[1]Прайс общий'!E495*$H$9,0)</f>
        <v>21</v>
      </c>
      <c r="G495" s="14">
        <f t="shared" si="21"/>
        <v>25.2</v>
      </c>
      <c r="K495" s="15">
        <f t="shared" si="22"/>
        <v>24.15</v>
      </c>
      <c r="L495" s="15">
        <f t="shared" si="23"/>
        <v>28.979999999999997</v>
      </c>
    </row>
    <row r="496" spans="1:12" ht="15.6">
      <c r="A496" s="50">
        <v>328</v>
      </c>
      <c r="B496" s="20" t="s">
        <v>995</v>
      </c>
      <c r="C496" s="20" t="s">
        <v>996</v>
      </c>
      <c r="D496" s="51" t="s">
        <v>61</v>
      </c>
      <c r="E496" s="51"/>
      <c r="F496" s="84">
        <f>ROUND('[1]Прайс общий'!E496*$H$9,0)</f>
        <v>40</v>
      </c>
      <c r="G496" s="14">
        <f t="shared" si="21"/>
        <v>48</v>
      </c>
      <c r="K496" s="15">
        <f t="shared" si="22"/>
        <v>46</v>
      </c>
      <c r="L496" s="15">
        <f t="shared" si="23"/>
        <v>55.199999999999996</v>
      </c>
    </row>
    <row r="497" spans="1:12" ht="15.6">
      <c r="A497" s="50">
        <v>329</v>
      </c>
      <c r="B497" s="20" t="s">
        <v>997</v>
      </c>
      <c r="C497" s="20" t="s">
        <v>998</v>
      </c>
      <c r="D497" s="51" t="s">
        <v>447</v>
      </c>
      <c r="E497" s="51"/>
      <c r="F497" s="84">
        <f>ROUND('[1]Прайс общий'!E497*$H$9,0)</f>
        <v>1063</v>
      </c>
      <c r="G497" s="14">
        <f t="shared" si="21"/>
        <v>1275.5999999999999</v>
      </c>
      <c r="K497" s="15">
        <f t="shared" si="22"/>
        <v>1222.4499999999998</v>
      </c>
      <c r="L497" s="15">
        <f t="shared" si="23"/>
        <v>1466.9399999999998</v>
      </c>
    </row>
    <row r="498" spans="1:12" ht="15.6">
      <c r="A498" s="50">
        <v>330</v>
      </c>
      <c r="B498" s="20"/>
      <c r="C498" s="20" t="s">
        <v>999</v>
      </c>
      <c r="D498" s="51" t="s">
        <v>196</v>
      </c>
      <c r="E498" s="51"/>
      <c r="F498" s="84">
        <f>ROUND('[1]Прайс общий'!E498*$H$9,0)</f>
        <v>198</v>
      </c>
      <c r="G498" s="14">
        <f t="shared" si="21"/>
        <v>237.6</v>
      </c>
      <c r="K498" s="15">
        <f t="shared" si="22"/>
        <v>227.7</v>
      </c>
      <c r="L498" s="15">
        <f t="shared" si="23"/>
        <v>273.23999999999995</v>
      </c>
    </row>
    <row r="499" spans="1:12" ht="15.6">
      <c r="A499" s="50">
        <v>331</v>
      </c>
      <c r="B499" s="20" t="s">
        <v>1000</v>
      </c>
      <c r="C499" s="20" t="s">
        <v>1001</v>
      </c>
      <c r="D499" s="51" t="s">
        <v>1002</v>
      </c>
      <c r="E499" s="51"/>
      <c r="F499" s="84">
        <f>ROUND('[1]Прайс общий'!E499*$H$9,0)</f>
        <v>1241</v>
      </c>
      <c r="G499" s="14">
        <f t="shared" si="21"/>
        <v>1489.2</v>
      </c>
      <c r="K499" s="15">
        <f t="shared" si="22"/>
        <v>1427.1499999999999</v>
      </c>
      <c r="L499" s="15">
        <f t="shared" si="23"/>
        <v>1712.5799999999997</v>
      </c>
    </row>
    <row r="500" spans="1:12" ht="15.6">
      <c r="A500" s="50">
        <v>332</v>
      </c>
      <c r="B500" s="20" t="s">
        <v>1003</v>
      </c>
      <c r="C500" s="20" t="s">
        <v>1004</v>
      </c>
      <c r="D500" s="51" t="s">
        <v>1005</v>
      </c>
      <c r="E500" s="51"/>
      <c r="F500" s="84">
        <f>ROUND('[1]Прайс общий'!E500*$H$9,0)</f>
        <v>2192</v>
      </c>
      <c r="G500" s="14">
        <f t="shared" si="21"/>
        <v>2630.4</v>
      </c>
      <c r="K500" s="15">
        <f t="shared" si="22"/>
        <v>2520.7999999999997</v>
      </c>
      <c r="L500" s="15">
        <f t="shared" si="23"/>
        <v>3024.9599999999996</v>
      </c>
    </row>
    <row r="501" spans="1:12" ht="15.6">
      <c r="A501" s="50">
        <v>333</v>
      </c>
      <c r="B501" s="20"/>
      <c r="C501" s="20" t="s">
        <v>1006</v>
      </c>
      <c r="D501" s="51" t="s">
        <v>877</v>
      </c>
      <c r="E501" s="51"/>
      <c r="F501" s="84">
        <f>ROUND('[1]Прайс общий'!E501*$H$9,0)</f>
        <v>299</v>
      </c>
      <c r="G501" s="14">
        <f t="shared" si="21"/>
        <v>358.8</v>
      </c>
      <c r="K501" s="15">
        <f t="shared" si="22"/>
        <v>343.84999999999997</v>
      </c>
      <c r="L501" s="15">
        <f t="shared" si="23"/>
        <v>412.61999999999995</v>
      </c>
    </row>
    <row r="502" spans="1:12" ht="15.6">
      <c r="A502" s="50">
        <v>334</v>
      </c>
      <c r="B502" s="20" t="s">
        <v>1007</v>
      </c>
      <c r="C502" s="20" t="s">
        <v>1008</v>
      </c>
      <c r="D502" s="51" t="s">
        <v>61</v>
      </c>
      <c r="E502" s="51"/>
      <c r="F502" s="84">
        <f>ROUND('[1]Прайс общий'!E502*$H$9,0)</f>
        <v>89</v>
      </c>
      <c r="G502" s="14">
        <f t="shared" si="21"/>
        <v>106.8</v>
      </c>
      <c r="K502" s="15">
        <f t="shared" si="22"/>
        <v>102.35</v>
      </c>
      <c r="L502" s="15">
        <f t="shared" si="23"/>
        <v>122.82</v>
      </c>
    </row>
    <row r="503" spans="1:12" ht="31.2">
      <c r="A503" s="50">
        <v>335</v>
      </c>
      <c r="B503" s="51" t="s">
        <v>1009</v>
      </c>
      <c r="C503" s="51" t="s">
        <v>1010</v>
      </c>
      <c r="D503" s="51" t="s">
        <v>1011</v>
      </c>
      <c r="E503" s="51"/>
      <c r="F503" s="84">
        <f>ROUND('[1]Прайс общий'!E503*$H$9,0)</f>
        <v>7947</v>
      </c>
      <c r="G503" s="14">
        <f t="shared" si="21"/>
        <v>9536.4</v>
      </c>
      <c r="K503" s="15">
        <f t="shared" si="22"/>
        <v>9139.0499999999993</v>
      </c>
      <c r="L503" s="15">
        <f t="shared" si="23"/>
        <v>10966.859999999999</v>
      </c>
    </row>
    <row r="504" spans="1:12" ht="15.6">
      <c r="A504" s="50">
        <v>336</v>
      </c>
      <c r="B504" s="20" t="s">
        <v>1012</v>
      </c>
      <c r="C504" s="20" t="s">
        <v>1013</v>
      </c>
      <c r="D504" s="51" t="s">
        <v>1014</v>
      </c>
      <c r="E504" s="51"/>
      <c r="F504" s="84">
        <f>ROUND('[1]Прайс общий'!E504*$H$9,0)</f>
        <v>1336</v>
      </c>
      <c r="G504" s="14">
        <f t="shared" si="21"/>
        <v>1603.2</v>
      </c>
      <c r="K504" s="15">
        <f t="shared" si="22"/>
        <v>1536.3999999999999</v>
      </c>
      <c r="L504" s="15">
        <f t="shared" si="23"/>
        <v>1843.6799999999998</v>
      </c>
    </row>
    <row r="505" spans="1:12" ht="15.6">
      <c r="A505" s="50">
        <v>337</v>
      </c>
      <c r="B505" s="20" t="s">
        <v>1015</v>
      </c>
      <c r="C505" s="20" t="s">
        <v>1016</v>
      </c>
      <c r="D505" s="51" t="s">
        <v>803</v>
      </c>
      <c r="E505" s="51"/>
      <c r="F505" s="84">
        <f>ROUND('[1]Прайс общий'!E505*$H$9,0)</f>
        <v>380</v>
      </c>
      <c r="G505" s="14">
        <f t="shared" si="21"/>
        <v>456</v>
      </c>
      <c r="K505" s="15">
        <f t="shared" si="22"/>
        <v>436.99999999999994</v>
      </c>
      <c r="L505" s="15">
        <f t="shared" si="23"/>
        <v>524.39999999999986</v>
      </c>
    </row>
    <row r="506" spans="1:12" ht="15.6">
      <c r="A506" s="50">
        <v>338</v>
      </c>
      <c r="B506" s="20" t="s">
        <v>1017</v>
      </c>
      <c r="C506" s="20" t="s">
        <v>1018</v>
      </c>
      <c r="D506" s="51" t="s">
        <v>810</v>
      </c>
      <c r="E506" s="51"/>
      <c r="F506" s="84">
        <f>ROUND('[1]Прайс общий'!E506*$H$9,0)</f>
        <v>99</v>
      </c>
      <c r="G506" s="14">
        <f t="shared" si="21"/>
        <v>118.8</v>
      </c>
      <c r="K506" s="15">
        <f t="shared" si="22"/>
        <v>113.85</v>
      </c>
      <c r="L506" s="15">
        <f t="shared" si="23"/>
        <v>136.61999999999998</v>
      </c>
    </row>
    <row r="507" spans="1:12" s="21" customFormat="1" ht="15.6">
      <c r="A507" s="50">
        <v>339</v>
      </c>
      <c r="B507" s="55"/>
      <c r="C507" s="20" t="s">
        <v>1019</v>
      </c>
      <c r="D507" s="20" t="s">
        <v>877</v>
      </c>
      <c r="E507" s="20"/>
      <c r="F507" s="84">
        <f>ROUND('[1]Прайс общий'!E507*$H$9,0)</f>
        <v>887</v>
      </c>
      <c r="G507" s="14">
        <f t="shared" si="21"/>
        <v>1064.3999999999999</v>
      </c>
      <c r="K507" s="15">
        <f t="shared" si="22"/>
        <v>1020.05</v>
      </c>
      <c r="L507" s="15">
        <f t="shared" si="23"/>
        <v>1224.06</v>
      </c>
    </row>
    <row r="508" spans="1:12" ht="15.6">
      <c r="A508" s="50">
        <v>340</v>
      </c>
      <c r="B508" s="20"/>
      <c r="C508" s="20" t="s">
        <v>1020</v>
      </c>
      <c r="D508" s="51" t="s">
        <v>1021</v>
      </c>
      <c r="E508" s="51"/>
      <c r="F508" s="84">
        <f>ROUND('[1]Прайс общий'!E508*$H$9,0)</f>
        <v>60</v>
      </c>
      <c r="G508" s="14">
        <f t="shared" si="21"/>
        <v>72</v>
      </c>
      <c r="K508" s="15">
        <f t="shared" si="22"/>
        <v>69</v>
      </c>
      <c r="L508" s="15">
        <f t="shared" si="23"/>
        <v>82.8</v>
      </c>
    </row>
    <row r="509" spans="1:12" ht="15.6">
      <c r="A509" s="50">
        <v>341</v>
      </c>
      <c r="B509" s="20"/>
      <c r="C509" s="20" t="s">
        <v>1022</v>
      </c>
      <c r="D509" s="51" t="s">
        <v>1021</v>
      </c>
      <c r="E509" s="51"/>
      <c r="F509" s="84">
        <f>ROUND('[1]Прайс общий'!E509*$H$9,0)</f>
        <v>60</v>
      </c>
      <c r="G509" s="14">
        <f t="shared" si="21"/>
        <v>72</v>
      </c>
      <c r="K509" s="15">
        <f t="shared" si="22"/>
        <v>69</v>
      </c>
      <c r="L509" s="15">
        <f t="shared" si="23"/>
        <v>82.8</v>
      </c>
    </row>
    <row r="510" spans="1:12" ht="15.6">
      <c r="A510" s="50">
        <v>342</v>
      </c>
      <c r="B510" s="20"/>
      <c r="C510" s="20" t="s">
        <v>1023</v>
      </c>
      <c r="D510" s="51" t="s">
        <v>201</v>
      </c>
      <c r="E510" s="51"/>
      <c r="F510" s="84">
        <f>ROUND('[1]Прайс общий'!E510*$H$9,0)</f>
        <v>60</v>
      </c>
      <c r="G510" s="14">
        <f t="shared" si="21"/>
        <v>72</v>
      </c>
      <c r="K510" s="15">
        <f t="shared" si="22"/>
        <v>69</v>
      </c>
      <c r="L510" s="15">
        <f t="shared" si="23"/>
        <v>82.8</v>
      </c>
    </row>
    <row r="511" spans="1:12" ht="15.6">
      <c r="A511" s="50">
        <v>343</v>
      </c>
      <c r="B511" s="20" t="s">
        <v>1024</v>
      </c>
      <c r="C511" s="20" t="s">
        <v>1025</v>
      </c>
      <c r="D511" s="51" t="s">
        <v>61</v>
      </c>
      <c r="E511" s="51"/>
      <c r="F511" s="84">
        <f>ROUND('[1]Прайс общий'!E511*$H$9,0)</f>
        <v>128</v>
      </c>
      <c r="G511" s="14">
        <f t="shared" si="21"/>
        <v>153.6</v>
      </c>
      <c r="K511" s="15">
        <f t="shared" si="22"/>
        <v>147.19999999999999</v>
      </c>
      <c r="L511" s="15">
        <f t="shared" si="23"/>
        <v>176.64</v>
      </c>
    </row>
    <row r="512" spans="1:12" ht="15.6">
      <c r="A512" s="50">
        <v>344</v>
      </c>
      <c r="B512" s="20" t="s">
        <v>1026</v>
      </c>
      <c r="C512" s="20" t="s">
        <v>1027</v>
      </c>
      <c r="D512" s="51" t="s">
        <v>432</v>
      </c>
      <c r="E512" s="51"/>
      <c r="F512" s="84">
        <f>ROUND('[1]Прайс общий'!E512*$H$9,0)</f>
        <v>41</v>
      </c>
      <c r="G512" s="14">
        <f t="shared" si="21"/>
        <v>49.199999999999996</v>
      </c>
      <c r="K512" s="15">
        <f t="shared" si="22"/>
        <v>47.15</v>
      </c>
      <c r="L512" s="15">
        <f t="shared" si="23"/>
        <v>56.58</v>
      </c>
    </row>
    <row r="513" spans="1:12" ht="15.6">
      <c r="A513" s="50">
        <v>345</v>
      </c>
      <c r="B513" s="20"/>
      <c r="C513" s="20" t="s">
        <v>1028</v>
      </c>
      <c r="D513" s="51" t="s">
        <v>1029</v>
      </c>
      <c r="E513" s="51"/>
      <c r="F513" s="84">
        <f>ROUND('[1]Прайс общий'!E513*$H$9,0)</f>
        <v>40</v>
      </c>
      <c r="G513" s="14">
        <f t="shared" si="21"/>
        <v>48</v>
      </c>
      <c r="K513" s="15">
        <f t="shared" si="22"/>
        <v>46</v>
      </c>
      <c r="L513" s="15">
        <f t="shared" si="23"/>
        <v>55.199999999999996</v>
      </c>
    </row>
    <row r="514" spans="1:12" ht="15.6">
      <c r="A514" s="50">
        <v>346</v>
      </c>
      <c r="B514" s="20"/>
      <c r="C514" s="20" t="s">
        <v>1030</v>
      </c>
      <c r="D514" s="51" t="s">
        <v>577</v>
      </c>
      <c r="E514" s="51"/>
      <c r="F514" s="84">
        <f>ROUND('[1]Прайс общий'!E514*$H$9,0)</f>
        <v>139</v>
      </c>
      <c r="G514" s="14">
        <f t="shared" si="21"/>
        <v>166.79999999999998</v>
      </c>
      <c r="K514" s="15">
        <f t="shared" si="22"/>
        <v>159.85</v>
      </c>
      <c r="L514" s="15">
        <f t="shared" si="23"/>
        <v>191.82</v>
      </c>
    </row>
    <row r="515" spans="1:12" ht="15.6">
      <c r="A515" s="50">
        <v>347</v>
      </c>
      <c r="B515" s="20"/>
      <c r="C515" s="20" t="s">
        <v>1031</v>
      </c>
      <c r="D515" s="51" t="s">
        <v>276</v>
      </c>
      <c r="E515" s="51"/>
      <c r="F515" s="84">
        <f>ROUND('[1]Прайс общий'!E515*$H$9,0)</f>
        <v>318</v>
      </c>
      <c r="G515" s="14">
        <f t="shared" si="21"/>
        <v>381.59999999999997</v>
      </c>
      <c r="K515" s="15">
        <f t="shared" si="22"/>
        <v>365.7</v>
      </c>
      <c r="L515" s="15">
        <f t="shared" si="23"/>
        <v>438.84</v>
      </c>
    </row>
    <row r="516" spans="1:12" ht="15.6">
      <c r="A516" s="50">
        <v>348</v>
      </c>
      <c r="B516" s="20" t="s">
        <v>1032</v>
      </c>
      <c r="C516" s="20" t="s">
        <v>1033</v>
      </c>
      <c r="D516" s="51" t="s">
        <v>1034</v>
      </c>
      <c r="E516" s="51"/>
      <c r="F516" s="84">
        <f>ROUND('[1]Прайс общий'!E516*$H$9,0)</f>
        <v>109</v>
      </c>
      <c r="G516" s="14">
        <f t="shared" si="21"/>
        <v>130.79999999999998</v>
      </c>
      <c r="K516" s="15">
        <f t="shared" si="22"/>
        <v>125.35</v>
      </c>
      <c r="L516" s="15">
        <f t="shared" si="23"/>
        <v>150.41999999999999</v>
      </c>
    </row>
    <row r="517" spans="1:12" ht="15.6">
      <c r="A517" s="50">
        <v>349</v>
      </c>
      <c r="B517" s="20" t="s">
        <v>1035</v>
      </c>
      <c r="C517" s="20" t="s">
        <v>1036</v>
      </c>
      <c r="D517" s="51" t="s">
        <v>328</v>
      </c>
      <c r="E517" s="51"/>
      <c r="F517" s="84">
        <f>ROUND('[1]Прайс общий'!E517*$H$9,0)</f>
        <v>76</v>
      </c>
      <c r="G517" s="14">
        <f t="shared" si="21"/>
        <v>91.2</v>
      </c>
      <c r="K517" s="15">
        <f t="shared" si="22"/>
        <v>87.399999999999991</v>
      </c>
      <c r="L517" s="15">
        <f t="shared" si="23"/>
        <v>104.87999999999998</v>
      </c>
    </row>
    <row r="518" spans="1:12" ht="15.6">
      <c r="A518" s="50">
        <v>350</v>
      </c>
      <c r="B518" s="20"/>
      <c r="C518" s="20" t="s">
        <v>1037</v>
      </c>
      <c r="D518" s="51" t="s">
        <v>556</v>
      </c>
      <c r="E518" s="51"/>
      <c r="F518" s="84">
        <f>ROUND('[1]Прайс общий'!E518*$H$9,0)</f>
        <v>70</v>
      </c>
      <c r="G518" s="14">
        <f t="shared" si="21"/>
        <v>84</v>
      </c>
      <c r="K518" s="15">
        <f t="shared" si="22"/>
        <v>80.5</v>
      </c>
      <c r="L518" s="15">
        <f t="shared" si="23"/>
        <v>96.6</v>
      </c>
    </row>
    <row r="519" spans="1:12" ht="15.6">
      <c r="A519" s="50">
        <v>351</v>
      </c>
      <c r="B519" s="20" t="s">
        <v>1038</v>
      </c>
      <c r="C519" s="20" t="s">
        <v>1039</v>
      </c>
      <c r="D519" s="51" t="s">
        <v>1040</v>
      </c>
      <c r="E519" s="51"/>
      <c r="F519" s="84">
        <f>ROUND('[1]Прайс общий'!E519*$H$9,0)</f>
        <v>588</v>
      </c>
      <c r="G519" s="14">
        <f t="shared" si="21"/>
        <v>705.6</v>
      </c>
      <c r="K519" s="15">
        <f t="shared" si="22"/>
        <v>676.19999999999993</v>
      </c>
      <c r="L519" s="15">
        <f t="shared" si="23"/>
        <v>811.43999999999994</v>
      </c>
    </row>
    <row r="520" spans="1:12" ht="15.6">
      <c r="A520" s="50">
        <v>352</v>
      </c>
      <c r="B520" s="20" t="s">
        <v>1041</v>
      </c>
      <c r="C520" s="20" t="s">
        <v>1042</v>
      </c>
      <c r="D520" s="51" t="s">
        <v>1043</v>
      </c>
      <c r="E520" s="51"/>
      <c r="F520" s="84">
        <f>ROUND('[1]Прайс общий'!E520*$H$9,0)</f>
        <v>976</v>
      </c>
      <c r="G520" s="14">
        <f t="shared" si="21"/>
        <v>1171.2</v>
      </c>
      <c r="K520" s="15">
        <f t="shared" si="22"/>
        <v>1122.3999999999999</v>
      </c>
      <c r="L520" s="15">
        <f t="shared" si="23"/>
        <v>1346.8799999999999</v>
      </c>
    </row>
    <row r="521" spans="1:12" ht="15.6">
      <c r="A521" s="50">
        <v>353</v>
      </c>
      <c r="B521" s="20"/>
      <c r="C521" s="20" t="s">
        <v>1044</v>
      </c>
      <c r="D521" s="51" t="s">
        <v>1045</v>
      </c>
      <c r="E521" s="51"/>
      <c r="F521" s="84">
        <f>ROUND('[1]Прайс общий'!E521*$H$9,0)</f>
        <v>1446</v>
      </c>
      <c r="G521" s="14">
        <f t="shared" si="21"/>
        <v>1735.2</v>
      </c>
      <c r="K521" s="15">
        <f t="shared" si="22"/>
        <v>1662.8999999999999</v>
      </c>
      <c r="L521" s="15">
        <f t="shared" si="23"/>
        <v>1995.4799999999998</v>
      </c>
    </row>
    <row r="522" spans="1:12" ht="15.6">
      <c r="A522" s="50">
        <v>354</v>
      </c>
      <c r="B522" s="20" t="s">
        <v>1046</v>
      </c>
      <c r="C522" s="20" t="s">
        <v>1047</v>
      </c>
      <c r="D522" s="51" t="s">
        <v>1048</v>
      </c>
      <c r="E522" s="51"/>
      <c r="F522" s="84">
        <f>ROUND('[1]Прайс общий'!E522*$H$9,0)</f>
        <v>1264</v>
      </c>
      <c r="G522" s="14">
        <f t="shared" si="21"/>
        <v>1516.8</v>
      </c>
      <c r="K522" s="15">
        <f t="shared" si="22"/>
        <v>1453.6</v>
      </c>
      <c r="L522" s="15">
        <f t="shared" si="23"/>
        <v>1744.32</v>
      </c>
    </row>
    <row r="523" spans="1:12" ht="15.6">
      <c r="A523" s="50">
        <v>355</v>
      </c>
      <c r="B523" s="20" t="s">
        <v>1049</v>
      </c>
      <c r="C523" s="20" t="s">
        <v>1050</v>
      </c>
      <c r="D523" s="51" t="s">
        <v>1051</v>
      </c>
      <c r="E523" s="51"/>
      <c r="F523" s="84">
        <f>ROUND('[1]Прайс общий'!E523*$H$9,0)</f>
        <v>976</v>
      </c>
      <c r="G523" s="14">
        <f t="shared" si="21"/>
        <v>1171.2</v>
      </c>
      <c r="K523" s="15">
        <f t="shared" si="22"/>
        <v>1122.3999999999999</v>
      </c>
      <c r="L523" s="15">
        <f t="shared" si="23"/>
        <v>1346.8799999999999</v>
      </c>
    </row>
    <row r="524" spans="1:12" ht="15.6">
      <c r="A524" s="50">
        <v>356</v>
      </c>
      <c r="B524" s="20"/>
      <c r="C524" s="20" t="s">
        <v>1052</v>
      </c>
      <c r="D524" s="51" t="s">
        <v>1053</v>
      </c>
      <c r="E524" s="51"/>
      <c r="F524" s="84">
        <f>ROUND('[1]Прайс общий'!E524*$H$9,0)</f>
        <v>832</v>
      </c>
      <c r="G524" s="14">
        <f t="shared" si="21"/>
        <v>998.4</v>
      </c>
      <c r="K524" s="15">
        <f t="shared" si="22"/>
        <v>956.8</v>
      </c>
      <c r="L524" s="15">
        <f t="shared" si="23"/>
        <v>1148.1599999999999</v>
      </c>
    </row>
    <row r="525" spans="1:12" ht="15.6">
      <c r="A525" s="50">
        <v>357</v>
      </c>
      <c r="B525" s="20" t="s">
        <v>1054</v>
      </c>
      <c r="C525" s="20" t="s">
        <v>1055</v>
      </c>
      <c r="D525" s="51" t="s">
        <v>1056</v>
      </c>
      <c r="E525" s="51"/>
      <c r="F525" s="84">
        <f>ROUND('[1]Прайс общий'!E525*$H$9,0)</f>
        <v>976</v>
      </c>
      <c r="G525" s="14">
        <f t="shared" si="21"/>
        <v>1171.2</v>
      </c>
      <c r="K525" s="15">
        <f t="shared" si="22"/>
        <v>1122.3999999999999</v>
      </c>
      <c r="L525" s="15">
        <f t="shared" si="23"/>
        <v>1346.8799999999999</v>
      </c>
    </row>
    <row r="526" spans="1:12" ht="15.6">
      <c r="A526" s="50">
        <v>358</v>
      </c>
      <c r="B526" s="20"/>
      <c r="C526" s="20" t="s">
        <v>1057</v>
      </c>
      <c r="D526" s="51" t="s">
        <v>1058</v>
      </c>
      <c r="E526" s="51"/>
      <c r="F526" s="84">
        <f>ROUND('[1]Прайс общий'!E526*$H$9,0)</f>
        <v>665</v>
      </c>
      <c r="G526" s="14">
        <f t="shared" ref="G526:G589" si="24">F526*$H$10</f>
        <v>798</v>
      </c>
      <c r="K526" s="15">
        <f t="shared" ref="K526:K589" si="25">F526*1.15</f>
        <v>764.74999999999989</v>
      </c>
      <c r="L526" s="15">
        <f t="shared" ref="L526:L589" si="26">K526*1.2</f>
        <v>917.69999999999982</v>
      </c>
    </row>
    <row r="527" spans="1:12" ht="15.6">
      <c r="A527" s="50">
        <v>359</v>
      </c>
      <c r="B527" s="20" t="s">
        <v>1059</v>
      </c>
      <c r="C527" s="20" t="s">
        <v>1060</v>
      </c>
      <c r="D527" s="51" t="s">
        <v>1061</v>
      </c>
      <c r="E527" s="51"/>
      <c r="F527" s="84">
        <f>ROUND('[1]Прайс общий'!E527*$H$9,0)</f>
        <v>3069</v>
      </c>
      <c r="G527" s="14">
        <f t="shared" si="24"/>
        <v>3682.7999999999997</v>
      </c>
      <c r="K527" s="15">
        <f t="shared" si="25"/>
        <v>3529.35</v>
      </c>
      <c r="L527" s="15">
        <f t="shared" si="26"/>
        <v>4235.2199999999993</v>
      </c>
    </row>
    <row r="528" spans="1:12" ht="15.6">
      <c r="A528" s="50">
        <v>360</v>
      </c>
      <c r="B528" s="20" t="s">
        <v>1062</v>
      </c>
      <c r="C528" s="20" t="s">
        <v>1063</v>
      </c>
      <c r="D528" s="51" t="s">
        <v>1064</v>
      </c>
      <c r="E528" s="51"/>
      <c r="F528" s="84">
        <f>ROUND('[1]Прайс общий'!E528*$H$9,0)</f>
        <v>3216</v>
      </c>
      <c r="G528" s="14">
        <f t="shared" si="24"/>
        <v>3859.2</v>
      </c>
      <c r="K528" s="15">
        <f t="shared" si="25"/>
        <v>3698.3999999999996</v>
      </c>
      <c r="L528" s="15">
        <f t="shared" si="26"/>
        <v>4438.079999999999</v>
      </c>
    </row>
    <row r="529" spans="1:12" ht="31.2">
      <c r="A529" s="50">
        <v>361</v>
      </c>
      <c r="B529" s="20"/>
      <c r="C529" s="20" t="s">
        <v>1065</v>
      </c>
      <c r="D529" s="51" t="s">
        <v>1066</v>
      </c>
      <c r="E529" s="51"/>
      <c r="F529" s="84">
        <f>ROUND('[1]Прайс общий'!E529*$H$9,0)</f>
        <v>976</v>
      </c>
      <c r="G529" s="14">
        <f t="shared" si="24"/>
        <v>1171.2</v>
      </c>
      <c r="K529" s="15">
        <f t="shared" si="25"/>
        <v>1122.3999999999999</v>
      </c>
      <c r="L529" s="15">
        <f t="shared" si="26"/>
        <v>1346.8799999999999</v>
      </c>
    </row>
    <row r="530" spans="1:12" ht="31.2">
      <c r="A530" s="50">
        <v>362</v>
      </c>
      <c r="B530" s="20"/>
      <c r="C530" s="20" t="s">
        <v>1067</v>
      </c>
      <c r="D530" s="51" t="s">
        <v>1068</v>
      </c>
      <c r="E530" s="51"/>
      <c r="F530" s="84">
        <f>ROUND('[1]Прайс общий'!E530*$H$9,0)</f>
        <v>832</v>
      </c>
      <c r="G530" s="14">
        <f t="shared" si="24"/>
        <v>998.4</v>
      </c>
      <c r="K530" s="15">
        <f t="shared" si="25"/>
        <v>956.8</v>
      </c>
      <c r="L530" s="15">
        <f t="shared" si="26"/>
        <v>1148.1599999999999</v>
      </c>
    </row>
    <row r="531" spans="1:12" ht="31.2">
      <c r="A531" s="50">
        <v>363</v>
      </c>
      <c r="B531" s="20" t="s">
        <v>1069</v>
      </c>
      <c r="C531" s="20" t="s">
        <v>1070</v>
      </c>
      <c r="D531" s="51" t="s">
        <v>1071</v>
      </c>
      <c r="E531" s="51"/>
      <c r="F531" s="84">
        <f>ROUND('[1]Прайс общий'!E531*$H$9,0)</f>
        <v>832</v>
      </c>
      <c r="G531" s="14">
        <f t="shared" si="24"/>
        <v>998.4</v>
      </c>
      <c r="K531" s="15">
        <f t="shared" si="25"/>
        <v>956.8</v>
      </c>
      <c r="L531" s="15">
        <f t="shared" si="26"/>
        <v>1148.1599999999999</v>
      </c>
    </row>
    <row r="532" spans="1:12" ht="31.2">
      <c r="A532" s="50">
        <v>364</v>
      </c>
      <c r="B532" s="20"/>
      <c r="C532" s="20" t="s">
        <v>1072</v>
      </c>
      <c r="D532" s="51" t="s">
        <v>1073</v>
      </c>
      <c r="E532" s="51"/>
      <c r="F532" s="84">
        <f>ROUND('[1]Прайс общий'!E532*$H$9,0)</f>
        <v>976</v>
      </c>
      <c r="G532" s="14">
        <f t="shared" si="24"/>
        <v>1171.2</v>
      </c>
      <c r="K532" s="15">
        <f t="shared" si="25"/>
        <v>1122.3999999999999</v>
      </c>
      <c r="L532" s="15">
        <f t="shared" si="26"/>
        <v>1346.8799999999999</v>
      </c>
    </row>
    <row r="533" spans="1:12" ht="31.2">
      <c r="A533" s="50">
        <v>365</v>
      </c>
      <c r="B533" s="20"/>
      <c r="C533" s="20" t="s">
        <v>1074</v>
      </c>
      <c r="D533" s="51" t="s">
        <v>1075</v>
      </c>
      <c r="E533" s="51"/>
      <c r="F533" s="84">
        <f>ROUND('[1]Прайс общий'!E533*$H$9,0)</f>
        <v>976</v>
      </c>
      <c r="G533" s="14">
        <f t="shared" si="24"/>
        <v>1171.2</v>
      </c>
      <c r="K533" s="15">
        <f t="shared" si="25"/>
        <v>1122.3999999999999</v>
      </c>
      <c r="L533" s="15">
        <f t="shared" si="26"/>
        <v>1346.8799999999999</v>
      </c>
    </row>
    <row r="534" spans="1:12" ht="31.2">
      <c r="A534" s="50">
        <v>366</v>
      </c>
      <c r="B534" s="20"/>
      <c r="C534" s="20" t="s">
        <v>1076</v>
      </c>
      <c r="D534" s="51" t="s">
        <v>1077</v>
      </c>
      <c r="E534" s="51"/>
      <c r="F534" s="84">
        <f>ROUND('[1]Прайс общий'!E534*$H$9,0)</f>
        <v>976</v>
      </c>
      <c r="G534" s="14">
        <f t="shared" si="24"/>
        <v>1171.2</v>
      </c>
      <c r="K534" s="15">
        <f t="shared" si="25"/>
        <v>1122.3999999999999</v>
      </c>
      <c r="L534" s="15">
        <f t="shared" si="26"/>
        <v>1346.8799999999999</v>
      </c>
    </row>
    <row r="535" spans="1:12" ht="15.6">
      <c r="A535" s="50">
        <v>367</v>
      </c>
      <c r="B535" s="20" t="s">
        <v>1078</v>
      </c>
      <c r="C535" s="20" t="s">
        <v>1079</v>
      </c>
      <c r="D535" s="51" t="s">
        <v>1080</v>
      </c>
      <c r="E535" s="51"/>
      <c r="F535" s="84">
        <f>ROUND('[1]Прайс общий'!E535*$H$9,0)</f>
        <v>722</v>
      </c>
      <c r="G535" s="14">
        <f t="shared" si="24"/>
        <v>866.4</v>
      </c>
      <c r="K535" s="15">
        <f t="shared" si="25"/>
        <v>830.3</v>
      </c>
      <c r="L535" s="15">
        <f t="shared" si="26"/>
        <v>996.3599999999999</v>
      </c>
    </row>
    <row r="536" spans="1:12" ht="15.6">
      <c r="A536" s="50">
        <v>368</v>
      </c>
      <c r="B536" s="20"/>
      <c r="C536" s="20" t="s">
        <v>1081</v>
      </c>
      <c r="D536" s="20" t="s">
        <v>1082</v>
      </c>
      <c r="E536" s="20"/>
      <c r="F536" s="84">
        <f>ROUND('[1]Прайс общий'!E536*$H$9,0)</f>
        <v>976</v>
      </c>
      <c r="G536" s="14">
        <f t="shared" si="24"/>
        <v>1171.2</v>
      </c>
      <c r="K536" s="15">
        <f t="shared" si="25"/>
        <v>1122.3999999999999</v>
      </c>
      <c r="L536" s="15">
        <f t="shared" si="26"/>
        <v>1346.8799999999999</v>
      </c>
    </row>
    <row r="537" spans="1:12" ht="31.2">
      <c r="A537" s="50">
        <v>369</v>
      </c>
      <c r="B537" s="20"/>
      <c r="C537" s="20"/>
      <c r="D537" s="51" t="s">
        <v>1083</v>
      </c>
      <c r="E537" s="51"/>
      <c r="F537" s="84">
        <f>ROUND('[1]Прайс общий'!E537*$H$9,0)</f>
        <v>1066</v>
      </c>
      <c r="G537" s="14">
        <f t="shared" si="24"/>
        <v>1279.2</v>
      </c>
      <c r="K537" s="15">
        <f t="shared" si="25"/>
        <v>1225.8999999999999</v>
      </c>
      <c r="L537" s="15">
        <f t="shared" si="26"/>
        <v>1471.0799999999997</v>
      </c>
    </row>
    <row r="538" spans="1:12" ht="31.2">
      <c r="A538" s="50">
        <v>370</v>
      </c>
      <c r="B538" s="20"/>
      <c r="C538" s="20"/>
      <c r="D538" s="51" t="s">
        <v>1084</v>
      </c>
      <c r="E538" s="51"/>
      <c r="F538" s="84">
        <f>ROUND('[1]Прайс общий'!E538*$H$9,0)</f>
        <v>1066</v>
      </c>
      <c r="G538" s="14">
        <f t="shared" si="24"/>
        <v>1279.2</v>
      </c>
      <c r="K538" s="15">
        <f t="shared" si="25"/>
        <v>1225.8999999999999</v>
      </c>
      <c r="L538" s="15">
        <f t="shared" si="26"/>
        <v>1471.0799999999997</v>
      </c>
    </row>
    <row r="539" spans="1:12" ht="15.6">
      <c r="A539" s="50">
        <v>371</v>
      </c>
      <c r="B539" s="20" t="s">
        <v>1085</v>
      </c>
      <c r="C539" s="20" t="s">
        <v>1086</v>
      </c>
      <c r="D539" s="51" t="s">
        <v>292</v>
      </c>
      <c r="E539" s="51"/>
      <c r="F539" s="84">
        <f>ROUND('[1]Прайс общий'!E539*$H$9,0)</f>
        <v>54</v>
      </c>
      <c r="G539" s="14">
        <f t="shared" si="24"/>
        <v>64.8</v>
      </c>
      <c r="K539" s="15">
        <f t="shared" si="25"/>
        <v>62.099999999999994</v>
      </c>
      <c r="L539" s="15">
        <f t="shared" si="26"/>
        <v>74.52</v>
      </c>
    </row>
    <row r="540" spans="1:12" ht="15.6">
      <c r="A540" s="50">
        <v>372</v>
      </c>
      <c r="B540" s="20"/>
      <c r="C540" s="20" t="s">
        <v>1087</v>
      </c>
      <c r="D540" s="51" t="s">
        <v>1088</v>
      </c>
      <c r="E540" s="51"/>
      <c r="F540" s="84">
        <f>ROUND('[1]Прайс общий'!E540*$H$9,0)</f>
        <v>303</v>
      </c>
      <c r="G540" s="14">
        <f t="shared" si="24"/>
        <v>363.59999999999997</v>
      </c>
      <c r="K540" s="15">
        <f t="shared" si="25"/>
        <v>348.45</v>
      </c>
      <c r="L540" s="15">
        <f t="shared" si="26"/>
        <v>418.14</v>
      </c>
    </row>
    <row r="541" spans="1:12" ht="15.6">
      <c r="A541" s="50">
        <v>373</v>
      </c>
      <c r="B541" s="20" t="s">
        <v>1089</v>
      </c>
      <c r="C541" s="20" t="s">
        <v>1090</v>
      </c>
      <c r="D541" s="51" t="s">
        <v>531</v>
      </c>
      <c r="E541" s="51"/>
      <c r="F541" s="84">
        <f>ROUND('[1]Прайс общий'!E541*$H$9,0)</f>
        <v>560</v>
      </c>
      <c r="G541" s="14">
        <f t="shared" si="24"/>
        <v>672</v>
      </c>
      <c r="K541" s="15">
        <f t="shared" si="25"/>
        <v>644</v>
      </c>
      <c r="L541" s="15">
        <f t="shared" si="26"/>
        <v>772.8</v>
      </c>
    </row>
    <row r="542" spans="1:12" ht="16.2">
      <c r="A542" s="108" t="s">
        <v>1091</v>
      </c>
      <c r="B542" s="108"/>
      <c r="C542" s="108"/>
      <c r="D542" s="108"/>
      <c r="E542" s="108"/>
      <c r="F542" s="108"/>
      <c r="G542" s="108"/>
      <c r="K542" s="15">
        <f t="shared" si="25"/>
        <v>0</v>
      </c>
      <c r="L542" s="15">
        <f t="shared" si="26"/>
        <v>0</v>
      </c>
    </row>
    <row r="543" spans="1:12" ht="15.6">
      <c r="A543" s="60">
        <v>1</v>
      </c>
      <c r="B543" s="61"/>
      <c r="C543" s="61" t="s">
        <v>1092</v>
      </c>
      <c r="D543" s="62" t="s">
        <v>296</v>
      </c>
      <c r="E543" s="62"/>
      <c r="F543" s="84">
        <f>ROUND('[1]Прайс общий'!E543*$H$9,0)</f>
        <v>1570</v>
      </c>
      <c r="G543" s="14">
        <f t="shared" si="24"/>
        <v>1884</v>
      </c>
      <c r="K543" s="15">
        <f t="shared" si="25"/>
        <v>1805.4999999999998</v>
      </c>
      <c r="L543" s="15">
        <f t="shared" si="26"/>
        <v>2166.5999999999995</v>
      </c>
    </row>
    <row r="544" spans="1:12" ht="15.6">
      <c r="A544" s="60">
        <v>2</v>
      </c>
      <c r="B544" s="61" t="s">
        <v>1093</v>
      </c>
      <c r="C544" s="61" t="s">
        <v>1094</v>
      </c>
      <c r="D544" s="62" t="s">
        <v>298</v>
      </c>
      <c r="E544" s="62"/>
      <c r="F544" s="84">
        <f>ROUND('[1]Прайс общий'!E544*$H$9,0)</f>
        <v>110</v>
      </c>
      <c r="G544" s="14">
        <f t="shared" si="24"/>
        <v>132</v>
      </c>
      <c r="K544" s="15">
        <f t="shared" si="25"/>
        <v>126.49999999999999</v>
      </c>
      <c r="L544" s="15">
        <f t="shared" si="26"/>
        <v>151.79999999999998</v>
      </c>
    </row>
    <row r="545" spans="1:12" ht="15.6">
      <c r="A545" s="60">
        <v>3</v>
      </c>
      <c r="B545" s="61"/>
      <c r="C545" s="61" t="s">
        <v>1095</v>
      </c>
      <c r="D545" s="62" t="s">
        <v>298</v>
      </c>
      <c r="E545" s="62"/>
      <c r="F545" s="84">
        <f>ROUND('[1]Прайс общий'!E545*$H$9,0)</f>
        <v>110</v>
      </c>
      <c r="G545" s="14">
        <f t="shared" si="24"/>
        <v>132</v>
      </c>
      <c r="K545" s="15">
        <f t="shared" si="25"/>
        <v>126.49999999999999</v>
      </c>
      <c r="L545" s="15">
        <f t="shared" si="26"/>
        <v>151.79999999999998</v>
      </c>
    </row>
    <row r="546" spans="1:12" ht="15.6">
      <c r="A546" s="60">
        <v>4</v>
      </c>
      <c r="B546" s="61" t="s">
        <v>1096</v>
      </c>
      <c r="C546" s="61" t="s">
        <v>1097</v>
      </c>
      <c r="D546" s="62" t="s">
        <v>1098</v>
      </c>
      <c r="E546" s="62"/>
      <c r="F546" s="84">
        <f>ROUND('[1]Прайс общий'!E546*$H$9,0)</f>
        <v>8880</v>
      </c>
      <c r="G546" s="14">
        <f t="shared" si="24"/>
        <v>10656</v>
      </c>
      <c r="K546" s="15">
        <f t="shared" si="25"/>
        <v>10212</v>
      </c>
      <c r="L546" s="15">
        <f t="shared" si="26"/>
        <v>12254.4</v>
      </c>
    </row>
    <row r="547" spans="1:12" ht="15.6">
      <c r="A547" s="60">
        <v>5</v>
      </c>
      <c r="B547" s="61"/>
      <c r="C547" s="61" t="s">
        <v>1099</v>
      </c>
      <c r="D547" s="62" t="s">
        <v>322</v>
      </c>
      <c r="E547" s="62"/>
      <c r="F547" s="84">
        <f>ROUND('[1]Прайс общий'!E547*$H$9,0)</f>
        <v>278</v>
      </c>
      <c r="G547" s="14">
        <f t="shared" si="24"/>
        <v>333.59999999999997</v>
      </c>
      <c r="K547" s="15">
        <f t="shared" si="25"/>
        <v>319.7</v>
      </c>
      <c r="L547" s="15">
        <f t="shared" si="26"/>
        <v>383.64</v>
      </c>
    </row>
    <row r="548" spans="1:12" ht="15.6">
      <c r="A548" s="60">
        <v>6</v>
      </c>
      <c r="B548" s="61"/>
      <c r="C548" s="61" t="s">
        <v>1100</v>
      </c>
      <c r="D548" s="62" t="s">
        <v>276</v>
      </c>
      <c r="E548" s="62"/>
      <c r="F548" s="84">
        <f>ROUND('[1]Прайс общий'!E548*$H$9,0)</f>
        <v>825</v>
      </c>
      <c r="G548" s="14">
        <f t="shared" si="24"/>
        <v>990</v>
      </c>
      <c r="K548" s="15">
        <f t="shared" si="25"/>
        <v>948.74999999999989</v>
      </c>
      <c r="L548" s="15">
        <f t="shared" si="26"/>
        <v>1138.4999999999998</v>
      </c>
    </row>
    <row r="549" spans="1:12" ht="15.6">
      <c r="A549" s="60">
        <v>7</v>
      </c>
      <c r="B549" s="61"/>
      <c r="C549" s="61" t="s">
        <v>1101</v>
      </c>
      <c r="D549" s="62" t="s">
        <v>432</v>
      </c>
      <c r="E549" s="62"/>
      <c r="F549" s="84">
        <f>ROUND('[1]Прайс общий'!E549*$H$9,0)</f>
        <v>706</v>
      </c>
      <c r="G549" s="14">
        <f t="shared" si="24"/>
        <v>847.19999999999993</v>
      </c>
      <c r="K549" s="15">
        <f t="shared" si="25"/>
        <v>811.9</v>
      </c>
      <c r="L549" s="15">
        <f t="shared" si="26"/>
        <v>974.28</v>
      </c>
    </row>
    <row r="550" spans="1:12" ht="15.6">
      <c r="A550" s="60">
        <v>8</v>
      </c>
      <c r="B550" s="61" t="s">
        <v>1102</v>
      </c>
      <c r="C550" s="61" t="s">
        <v>1103</v>
      </c>
      <c r="D550" s="62" t="s">
        <v>1104</v>
      </c>
      <c r="E550" s="62"/>
      <c r="F550" s="84">
        <f>ROUND('[1]Прайс общий'!E550*$H$9,0)</f>
        <v>10332</v>
      </c>
      <c r="G550" s="14">
        <f t="shared" si="24"/>
        <v>12398.4</v>
      </c>
      <c r="K550" s="15">
        <f t="shared" si="25"/>
        <v>11881.8</v>
      </c>
      <c r="L550" s="15">
        <f t="shared" si="26"/>
        <v>14258.159999999998</v>
      </c>
    </row>
    <row r="551" spans="1:12" ht="15.6">
      <c r="A551" s="60">
        <v>9</v>
      </c>
      <c r="B551" s="61"/>
      <c r="C551" s="61" t="s">
        <v>1105</v>
      </c>
      <c r="D551" s="62" t="s">
        <v>563</v>
      </c>
      <c r="E551" s="62"/>
      <c r="F551" s="84">
        <f>ROUND('[1]Прайс общий'!E551*$H$9,0)</f>
        <v>2156</v>
      </c>
      <c r="G551" s="14">
        <f t="shared" si="24"/>
        <v>2587.1999999999998</v>
      </c>
      <c r="K551" s="15">
        <f t="shared" si="25"/>
        <v>2479.3999999999996</v>
      </c>
      <c r="L551" s="15">
        <f t="shared" si="26"/>
        <v>2975.2799999999993</v>
      </c>
    </row>
    <row r="552" spans="1:12" ht="15.6">
      <c r="A552" s="60">
        <v>10</v>
      </c>
      <c r="B552" s="61"/>
      <c r="C552" s="61" t="s">
        <v>1106</v>
      </c>
      <c r="D552" s="62" t="s">
        <v>1107</v>
      </c>
      <c r="E552" s="62"/>
      <c r="F552" s="84">
        <f>ROUND('[1]Прайс общий'!E552*$H$9,0)</f>
        <v>1132</v>
      </c>
      <c r="G552" s="14">
        <f t="shared" si="24"/>
        <v>1358.3999999999999</v>
      </c>
      <c r="K552" s="15">
        <f t="shared" si="25"/>
        <v>1301.8</v>
      </c>
      <c r="L552" s="15">
        <f t="shared" si="26"/>
        <v>1562.1599999999999</v>
      </c>
    </row>
    <row r="553" spans="1:12" ht="15.6">
      <c r="A553" s="60">
        <v>11</v>
      </c>
      <c r="B553" s="61"/>
      <c r="C553" s="61" t="s">
        <v>1108</v>
      </c>
      <c r="D553" s="62" t="s">
        <v>201</v>
      </c>
      <c r="E553" s="62"/>
      <c r="F553" s="84">
        <f>ROUND('[1]Прайс общий'!E553*$H$9,0)</f>
        <v>815</v>
      </c>
      <c r="G553" s="14">
        <f t="shared" si="24"/>
        <v>978</v>
      </c>
      <c r="K553" s="15">
        <f t="shared" si="25"/>
        <v>937.24999999999989</v>
      </c>
      <c r="L553" s="15">
        <f t="shared" si="26"/>
        <v>1124.6999999999998</v>
      </c>
    </row>
    <row r="554" spans="1:12" ht="15.6">
      <c r="A554" s="60">
        <v>12</v>
      </c>
      <c r="B554" s="61"/>
      <c r="C554" s="61" t="s">
        <v>1109</v>
      </c>
      <c r="D554" s="62" t="s">
        <v>276</v>
      </c>
      <c r="E554" s="62"/>
      <c r="F554" s="84">
        <f>ROUND('[1]Прайс общий'!E554*$H$9,0)</f>
        <v>2524</v>
      </c>
      <c r="G554" s="14">
        <f t="shared" si="24"/>
        <v>3028.7999999999997</v>
      </c>
      <c r="K554" s="15">
        <f t="shared" si="25"/>
        <v>2902.6</v>
      </c>
      <c r="L554" s="15">
        <f t="shared" si="26"/>
        <v>3483.12</v>
      </c>
    </row>
    <row r="555" spans="1:12" ht="15.6">
      <c r="A555" s="60">
        <v>13</v>
      </c>
      <c r="B555" s="61"/>
      <c r="C555" s="61" t="s">
        <v>1110</v>
      </c>
      <c r="D555" s="62" t="s">
        <v>563</v>
      </c>
      <c r="E555" s="62"/>
      <c r="F555" s="84">
        <f>ROUND('[1]Прайс общий'!E555*$H$9,0)</f>
        <v>6337</v>
      </c>
      <c r="G555" s="14">
        <f t="shared" si="24"/>
        <v>7604.4</v>
      </c>
      <c r="K555" s="15">
        <f t="shared" si="25"/>
        <v>7287.5499999999993</v>
      </c>
      <c r="L555" s="15">
        <f t="shared" si="26"/>
        <v>8745.06</v>
      </c>
    </row>
    <row r="556" spans="1:12" ht="15.6">
      <c r="A556" s="60">
        <v>14</v>
      </c>
      <c r="B556" s="61"/>
      <c r="C556" s="61" t="s">
        <v>1111</v>
      </c>
      <c r="D556" s="62" t="s">
        <v>61</v>
      </c>
      <c r="E556" s="62"/>
      <c r="F556" s="84">
        <f>ROUND('[1]Прайс общий'!E556*$H$9,0)</f>
        <v>1002</v>
      </c>
      <c r="G556" s="14">
        <f t="shared" si="24"/>
        <v>1202.3999999999999</v>
      </c>
      <c r="K556" s="15">
        <f t="shared" si="25"/>
        <v>1152.3</v>
      </c>
      <c r="L556" s="15">
        <f t="shared" si="26"/>
        <v>1382.76</v>
      </c>
    </row>
    <row r="557" spans="1:12" ht="15.6">
      <c r="A557" s="60">
        <v>15</v>
      </c>
      <c r="B557" s="61"/>
      <c r="C557" s="61" t="s">
        <v>1112</v>
      </c>
      <c r="D557" s="62" t="s">
        <v>61</v>
      </c>
      <c r="E557" s="62"/>
      <c r="F557" s="84">
        <f>ROUND('[1]Прайс общий'!E557*$H$9,0)</f>
        <v>1887</v>
      </c>
      <c r="G557" s="14">
        <f t="shared" si="24"/>
        <v>2264.4</v>
      </c>
      <c r="K557" s="15">
        <f t="shared" si="25"/>
        <v>2170.0499999999997</v>
      </c>
      <c r="L557" s="15">
        <f t="shared" si="26"/>
        <v>2604.0599999999995</v>
      </c>
    </row>
    <row r="558" spans="1:12" ht="15.6">
      <c r="A558" s="60">
        <v>16</v>
      </c>
      <c r="B558" s="61"/>
      <c r="C558" s="61" t="s">
        <v>1113</v>
      </c>
      <c r="D558" s="62" t="s">
        <v>1114</v>
      </c>
      <c r="E558" s="62"/>
      <c r="F558" s="84">
        <f>ROUND('[1]Прайс общий'!E558*$H$9,0)</f>
        <v>145158</v>
      </c>
      <c r="G558" s="14">
        <f t="shared" si="24"/>
        <v>174189.6</v>
      </c>
      <c r="K558" s="15">
        <f t="shared" si="25"/>
        <v>166931.69999999998</v>
      </c>
      <c r="L558" s="15">
        <f t="shared" si="26"/>
        <v>200318.03999999998</v>
      </c>
    </row>
    <row r="559" spans="1:12" ht="15.6">
      <c r="A559" s="60">
        <v>17</v>
      </c>
      <c r="B559" s="61"/>
      <c r="C559" s="61" t="s">
        <v>1115</v>
      </c>
      <c r="D559" s="62" t="s">
        <v>909</v>
      </c>
      <c r="E559" s="62"/>
      <c r="F559" s="84">
        <f>ROUND('[1]Прайс общий'!E559*$H$9,0)</f>
        <v>4800</v>
      </c>
      <c r="G559" s="14">
        <f t="shared" si="24"/>
        <v>5760</v>
      </c>
      <c r="K559" s="15">
        <f t="shared" si="25"/>
        <v>5520</v>
      </c>
      <c r="L559" s="15">
        <f t="shared" si="26"/>
        <v>6624</v>
      </c>
    </row>
    <row r="560" spans="1:12" ht="15.6">
      <c r="A560" s="60">
        <v>18</v>
      </c>
      <c r="B560" s="61"/>
      <c r="C560" s="61" t="s">
        <v>1116</v>
      </c>
      <c r="D560" s="62" t="s">
        <v>1117</v>
      </c>
      <c r="E560" s="62"/>
      <c r="F560" s="84">
        <f>ROUND('[1]Прайс общий'!E560*$H$9,0)</f>
        <v>26177</v>
      </c>
      <c r="G560" s="14">
        <f t="shared" si="24"/>
        <v>31412.399999999998</v>
      </c>
      <c r="K560" s="15">
        <f t="shared" si="25"/>
        <v>30103.55</v>
      </c>
      <c r="L560" s="15">
        <f t="shared" si="26"/>
        <v>36124.259999999995</v>
      </c>
    </row>
    <row r="561" spans="1:12" ht="15.6">
      <c r="A561" s="60">
        <v>19</v>
      </c>
      <c r="B561" s="61"/>
      <c r="C561" s="61" t="s">
        <v>1118</v>
      </c>
      <c r="D561" s="62" t="s">
        <v>1119</v>
      </c>
      <c r="E561" s="62"/>
      <c r="F561" s="84">
        <f>ROUND('[1]Прайс общий'!E561*$H$9,0)</f>
        <v>337</v>
      </c>
      <c r="G561" s="14">
        <f t="shared" si="24"/>
        <v>404.4</v>
      </c>
      <c r="K561" s="15">
        <f t="shared" si="25"/>
        <v>387.54999999999995</v>
      </c>
      <c r="L561" s="15">
        <f t="shared" si="26"/>
        <v>465.05999999999995</v>
      </c>
    </row>
    <row r="562" spans="1:12" ht="15.6">
      <c r="A562" s="60">
        <v>20</v>
      </c>
      <c r="B562" s="61"/>
      <c r="C562" s="61" t="s">
        <v>1120</v>
      </c>
      <c r="D562" s="62" t="s">
        <v>1121</v>
      </c>
      <c r="E562" s="62"/>
      <c r="F562" s="84">
        <f>ROUND('[1]Прайс общий'!E562*$H$9,0)</f>
        <v>3318</v>
      </c>
      <c r="G562" s="14">
        <f t="shared" si="24"/>
        <v>3981.6</v>
      </c>
      <c r="K562" s="15">
        <f t="shared" si="25"/>
        <v>3815.7</v>
      </c>
      <c r="L562" s="15">
        <f t="shared" si="26"/>
        <v>4578.8399999999992</v>
      </c>
    </row>
    <row r="563" spans="1:12" ht="15.6">
      <c r="A563" s="60">
        <v>21</v>
      </c>
      <c r="B563" s="61"/>
      <c r="C563" s="61" t="s">
        <v>1122</v>
      </c>
      <c r="D563" s="62" t="s">
        <v>315</v>
      </c>
      <c r="E563" s="62"/>
      <c r="F563" s="84">
        <f>ROUND('[1]Прайс общий'!E563*$H$9,0)</f>
        <v>8178</v>
      </c>
      <c r="G563" s="14">
        <f t="shared" si="24"/>
        <v>9813.6</v>
      </c>
      <c r="K563" s="15">
        <f t="shared" si="25"/>
        <v>9404.6999999999989</v>
      </c>
      <c r="L563" s="15">
        <f t="shared" si="26"/>
        <v>11285.639999999998</v>
      </c>
    </row>
    <row r="564" spans="1:12" ht="15.6">
      <c r="A564" s="60">
        <v>22</v>
      </c>
      <c r="B564" s="61"/>
      <c r="C564" s="61" t="s">
        <v>1123</v>
      </c>
      <c r="D564" s="62" t="s">
        <v>803</v>
      </c>
      <c r="E564" s="62"/>
      <c r="F564" s="84">
        <f>ROUND('[1]Прайс общий'!E564*$H$9,0)</f>
        <v>1828</v>
      </c>
      <c r="G564" s="14">
        <f t="shared" si="24"/>
        <v>2193.6</v>
      </c>
      <c r="K564" s="15">
        <f t="shared" si="25"/>
        <v>2102.1999999999998</v>
      </c>
      <c r="L564" s="15">
        <f t="shared" si="26"/>
        <v>2522.64</v>
      </c>
    </row>
    <row r="565" spans="1:12" ht="15.6">
      <c r="A565" s="60">
        <v>23</v>
      </c>
      <c r="B565" s="61"/>
      <c r="C565" s="61" t="s">
        <v>1124</v>
      </c>
      <c r="D565" s="62" t="s">
        <v>1125</v>
      </c>
      <c r="E565" s="62"/>
      <c r="F565" s="84">
        <f>ROUND('[1]Прайс общий'!E565*$H$9,0)</f>
        <v>406</v>
      </c>
      <c r="G565" s="14">
        <f t="shared" si="24"/>
        <v>487.2</v>
      </c>
      <c r="K565" s="15">
        <f t="shared" si="25"/>
        <v>466.9</v>
      </c>
      <c r="L565" s="15">
        <f t="shared" si="26"/>
        <v>560.28</v>
      </c>
    </row>
    <row r="566" spans="1:12" ht="15.6">
      <c r="A566" s="60">
        <v>24</v>
      </c>
      <c r="B566" s="61"/>
      <c r="C566" s="61" t="s">
        <v>1126</v>
      </c>
      <c r="D566" s="62" t="s">
        <v>1127</v>
      </c>
      <c r="E566" s="62"/>
      <c r="F566" s="84">
        <f>ROUND('[1]Прайс общий'!E566*$H$9,0)</f>
        <v>1678</v>
      </c>
      <c r="G566" s="14">
        <f t="shared" si="24"/>
        <v>2013.6</v>
      </c>
      <c r="K566" s="15">
        <f t="shared" si="25"/>
        <v>1929.6999999999998</v>
      </c>
      <c r="L566" s="15">
        <f t="shared" si="26"/>
        <v>2315.64</v>
      </c>
    </row>
    <row r="567" spans="1:12" ht="15.6">
      <c r="A567" s="60">
        <v>25</v>
      </c>
      <c r="B567" s="61"/>
      <c r="C567" s="61" t="s">
        <v>1128</v>
      </c>
      <c r="D567" s="62" t="s">
        <v>777</v>
      </c>
      <c r="E567" s="62"/>
      <c r="F567" s="84">
        <f>ROUND('[1]Прайс общий'!E567*$H$9,0)</f>
        <v>31493</v>
      </c>
      <c r="G567" s="14">
        <f t="shared" si="24"/>
        <v>37791.599999999999</v>
      </c>
      <c r="K567" s="15">
        <f t="shared" si="25"/>
        <v>36216.949999999997</v>
      </c>
      <c r="L567" s="15">
        <f t="shared" si="26"/>
        <v>43460.34</v>
      </c>
    </row>
    <row r="568" spans="1:12" ht="15.6">
      <c r="A568" s="60">
        <v>26</v>
      </c>
      <c r="B568" s="61"/>
      <c r="C568" s="61" t="s">
        <v>1129</v>
      </c>
      <c r="D568" s="62" t="s">
        <v>1130</v>
      </c>
      <c r="E568" s="62"/>
      <c r="F568" s="84">
        <f>ROUND('[1]Прайс общий'!E568*$H$9,0)</f>
        <v>58267</v>
      </c>
      <c r="G568" s="14">
        <f t="shared" si="24"/>
        <v>69920.399999999994</v>
      </c>
      <c r="K568" s="15">
        <f t="shared" si="25"/>
        <v>67007.049999999988</v>
      </c>
      <c r="L568" s="15">
        <f t="shared" si="26"/>
        <v>80408.459999999977</v>
      </c>
    </row>
    <row r="569" spans="1:12" ht="15.6">
      <c r="A569" s="60">
        <v>27</v>
      </c>
      <c r="B569" s="61"/>
      <c r="C569" s="61" t="s">
        <v>1131</v>
      </c>
      <c r="D569" s="62" t="s">
        <v>1132</v>
      </c>
      <c r="E569" s="62"/>
      <c r="F569" s="84">
        <f>ROUND('[1]Прайс общий'!E569*$H$9,0)</f>
        <v>1988</v>
      </c>
      <c r="G569" s="14">
        <f t="shared" si="24"/>
        <v>2385.6</v>
      </c>
      <c r="K569" s="15">
        <f t="shared" si="25"/>
        <v>2286.1999999999998</v>
      </c>
      <c r="L569" s="15">
        <f t="shared" si="26"/>
        <v>2743.4399999999996</v>
      </c>
    </row>
    <row r="570" spans="1:12" ht="15.6">
      <c r="A570" s="60">
        <v>28</v>
      </c>
      <c r="B570" s="61"/>
      <c r="C570" s="61" t="s">
        <v>1133</v>
      </c>
      <c r="D570" s="62" t="s">
        <v>1127</v>
      </c>
      <c r="E570" s="62"/>
      <c r="F570" s="84">
        <f>ROUND('[1]Прайс общий'!E570*$H$9,0)</f>
        <v>1928</v>
      </c>
      <c r="G570" s="14">
        <f t="shared" si="24"/>
        <v>2313.6</v>
      </c>
      <c r="K570" s="15">
        <f t="shared" si="25"/>
        <v>2217.1999999999998</v>
      </c>
      <c r="L570" s="15">
        <f t="shared" si="26"/>
        <v>2660.64</v>
      </c>
    </row>
    <row r="571" spans="1:12" ht="15.6">
      <c r="A571" s="60">
        <v>29</v>
      </c>
      <c r="B571" s="61"/>
      <c r="C571" s="61" t="s">
        <v>1134</v>
      </c>
      <c r="D571" s="62" t="s">
        <v>407</v>
      </c>
      <c r="E571" s="62"/>
      <c r="F571" s="84">
        <f>ROUND('[1]Прайс общий'!E571*$H$9,0)</f>
        <v>12417</v>
      </c>
      <c r="G571" s="14">
        <f t="shared" si="24"/>
        <v>14900.4</v>
      </c>
      <c r="K571" s="15">
        <f t="shared" si="25"/>
        <v>14279.55</v>
      </c>
      <c r="L571" s="15">
        <f t="shared" si="26"/>
        <v>17135.46</v>
      </c>
    </row>
    <row r="572" spans="1:12" ht="15.6">
      <c r="A572" s="60">
        <v>30</v>
      </c>
      <c r="B572" s="61"/>
      <c r="C572" s="61" t="s">
        <v>1135</v>
      </c>
      <c r="D572" s="62" t="s">
        <v>1136</v>
      </c>
      <c r="E572" s="62"/>
      <c r="F572" s="84">
        <f>ROUND('[1]Прайс общий'!E572*$H$9,0)</f>
        <v>588</v>
      </c>
      <c r="G572" s="14">
        <f t="shared" si="24"/>
        <v>705.6</v>
      </c>
      <c r="K572" s="15">
        <f t="shared" si="25"/>
        <v>676.19999999999993</v>
      </c>
      <c r="L572" s="15">
        <f t="shared" si="26"/>
        <v>811.43999999999994</v>
      </c>
    </row>
    <row r="573" spans="1:12" ht="15.6">
      <c r="A573" s="60">
        <v>31</v>
      </c>
      <c r="B573" s="61"/>
      <c r="C573" s="61" t="s">
        <v>1137</v>
      </c>
      <c r="D573" s="62" t="s">
        <v>276</v>
      </c>
      <c r="E573" s="62"/>
      <c r="F573" s="84">
        <f>ROUND('[1]Прайс общий'!E573*$H$9,0)</f>
        <v>299</v>
      </c>
      <c r="G573" s="14">
        <f t="shared" si="24"/>
        <v>358.8</v>
      </c>
      <c r="K573" s="15">
        <f t="shared" si="25"/>
        <v>343.84999999999997</v>
      </c>
      <c r="L573" s="15">
        <f t="shared" si="26"/>
        <v>412.61999999999995</v>
      </c>
    </row>
    <row r="574" spans="1:12" ht="15.6">
      <c r="A574" s="60">
        <v>32</v>
      </c>
      <c r="B574" s="61"/>
      <c r="C574" s="61" t="s">
        <v>1138</v>
      </c>
      <c r="D574" s="62" t="s">
        <v>276</v>
      </c>
      <c r="E574" s="62"/>
      <c r="F574" s="84">
        <f>ROUND('[1]Прайс общий'!E574*$H$9,0)</f>
        <v>299</v>
      </c>
      <c r="G574" s="14">
        <f t="shared" si="24"/>
        <v>358.8</v>
      </c>
      <c r="K574" s="15">
        <f t="shared" si="25"/>
        <v>343.84999999999997</v>
      </c>
      <c r="L574" s="15">
        <f t="shared" si="26"/>
        <v>412.61999999999995</v>
      </c>
    </row>
    <row r="575" spans="1:12" ht="15.6">
      <c r="A575" s="60">
        <v>33</v>
      </c>
      <c r="B575" s="61"/>
      <c r="C575" s="61" t="s">
        <v>1139</v>
      </c>
      <c r="D575" s="62" t="s">
        <v>61</v>
      </c>
      <c r="E575" s="62"/>
      <c r="F575" s="84">
        <f>ROUND('[1]Прайс общий'!E575*$H$9,0)</f>
        <v>785</v>
      </c>
      <c r="G575" s="14">
        <f t="shared" si="24"/>
        <v>942</v>
      </c>
      <c r="K575" s="15">
        <f t="shared" si="25"/>
        <v>902.74999999999989</v>
      </c>
      <c r="L575" s="15">
        <f t="shared" si="26"/>
        <v>1083.2999999999997</v>
      </c>
    </row>
    <row r="576" spans="1:12" ht="15.6">
      <c r="A576" s="60">
        <v>34</v>
      </c>
      <c r="B576" s="61"/>
      <c r="C576" s="61" t="s">
        <v>1140</v>
      </c>
      <c r="D576" s="62" t="s">
        <v>61</v>
      </c>
      <c r="E576" s="62"/>
      <c r="F576" s="84">
        <f>ROUND('[1]Прайс общий'!E576*$H$9,0)</f>
        <v>744</v>
      </c>
      <c r="G576" s="14">
        <f t="shared" si="24"/>
        <v>892.8</v>
      </c>
      <c r="K576" s="15">
        <f t="shared" si="25"/>
        <v>855.59999999999991</v>
      </c>
      <c r="L576" s="15">
        <f t="shared" si="26"/>
        <v>1026.7199999999998</v>
      </c>
    </row>
    <row r="577" spans="1:12" ht="15.6">
      <c r="A577" s="60">
        <v>35</v>
      </c>
      <c r="B577" s="61" t="s">
        <v>1141</v>
      </c>
      <c r="C577" s="61" t="s">
        <v>1142</v>
      </c>
      <c r="D577" s="62" t="s">
        <v>1143</v>
      </c>
      <c r="E577" s="62"/>
      <c r="F577" s="84">
        <f>ROUND('[1]Прайс общий'!E577*$H$9,0)</f>
        <v>22760</v>
      </c>
      <c r="G577" s="14">
        <f t="shared" si="24"/>
        <v>27312</v>
      </c>
      <c r="K577" s="15">
        <f t="shared" si="25"/>
        <v>26173.999999999996</v>
      </c>
      <c r="L577" s="15">
        <f t="shared" si="26"/>
        <v>31408.799999999996</v>
      </c>
    </row>
    <row r="578" spans="1:12" ht="15.6">
      <c r="A578" s="60">
        <v>36</v>
      </c>
      <c r="B578" s="61"/>
      <c r="C578" s="61" t="s">
        <v>1144</v>
      </c>
      <c r="D578" s="62" t="s">
        <v>1145</v>
      </c>
      <c r="E578" s="62"/>
      <c r="F578" s="84">
        <f>ROUND('[1]Прайс общий'!E578*$H$9,0)</f>
        <v>497</v>
      </c>
      <c r="G578" s="14">
        <f t="shared" si="24"/>
        <v>596.4</v>
      </c>
      <c r="K578" s="15">
        <f t="shared" si="25"/>
        <v>571.54999999999995</v>
      </c>
      <c r="L578" s="15">
        <f t="shared" si="26"/>
        <v>685.8599999999999</v>
      </c>
    </row>
    <row r="579" spans="1:12" ht="15.6">
      <c r="A579" s="60">
        <v>37</v>
      </c>
      <c r="B579" s="61"/>
      <c r="C579" s="61" t="s">
        <v>1146</v>
      </c>
      <c r="D579" s="62" t="s">
        <v>1147</v>
      </c>
      <c r="E579" s="62"/>
      <c r="F579" s="84">
        <f>ROUND('[1]Прайс общий'!E579*$H$9,0)</f>
        <v>2584</v>
      </c>
      <c r="G579" s="14">
        <f t="shared" si="24"/>
        <v>3100.7999999999997</v>
      </c>
      <c r="K579" s="15">
        <f t="shared" si="25"/>
        <v>2971.6</v>
      </c>
      <c r="L579" s="15">
        <f t="shared" si="26"/>
        <v>3565.9199999999996</v>
      </c>
    </row>
    <row r="580" spans="1:12" ht="15.6">
      <c r="A580" s="60">
        <v>38</v>
      </c>
      <c r="B580" s="61"/>
      <c r="C580" s="61" t="s">
        <v>1148</v>
      </c>
      <c r="D580" s="62" t="s">
        <v>1149</v>
      </c>
      <c r="E580" s="62"/>
      <c r="F580" s="84">
        <f>ROUND('[1]Прайс общий'!E580*$H$9,0)</f>
        <v>2225</v>
      </c>
      <c r="G580" s="14">
        <f t="shared" si="24"/>
        <v>2670</v>
      </c>
      <c r="K580" s="15">
        <f t="shared" si="25"/>
        <v>2558.75</v>
      </c>
      <c r="L580" s="15">
        <f t="shared" si="26"/>
        <v>3070.5</v>
      </c>
    </row>
    <row r="581" spans="1:12" ht="15.6">
      <c r="A581" s="60">
        <v>39</v>
      </c>
      <c r="B581" s="61"/>
      <c r="C581" s="61" t="s">
        <v>1150</v>
      </c>
      <c r="D581" s="62" t="s">
        <v>1151</v>
      </c>
      <c r="E581" s="62"/>
      <c r="F581" s="84">
        <f>ROUND('[1]Прайс общий'!E581*$H$9,0)</f>
        <v>219</v>
      </c>
      <c r="G581" s="14">
        <f t="shared" si="24"/>
        <v>262.8</v>
      </c>
      <c r="K581" s="15">
        <f t="shared" si="25"/>
        <v>251.85</v>
      </c>
      <c r="L581" s="15">
        <f t="shared" si="26"/>
        <v>302.21999999999997</v>
      </c>
    </row>
    <row r="582" spans="1:12" ht="15.6">
      <c r="A582" s="60">
        <v>40</v>
      </c>
      <c r="B582" s="63" t="s">
        <v>1152</v>
      </c>
      <c r="C582" s="61" t="s">
        <v>1153</v>
      </c>
      <c r="D582" s="62" t="s">
        <v>1154</v>
      </c>
      <c r="E582" s="62"/>
      <c r="F582" s="84">
        <f>ROUND('[1]Прайс общий'!E582*$H$9,0)</f>
        <v>6368</v>
      </c>
      <c r="G582" s="14">
        <f t="shared" si="24"/>
        <v>7641.5999999999995</v>
      </c>
      <c r="K582" s="15">
        <f t="shared" si="25"/>
        <v>7323.2</v>
      </c>
      <c r="L582" s="15">
        <f t="shared" si="26"/>
        <v>8787.84</v>
      </c>
    </row>
    <row r="583" spans="1:12" ht="15.6">
      <c r="A583" s="60">
        <v>41</v>
      </c>
      <c r="B583" s="61"/>
      <c r="C583" s="61" t="s">
        <v>1155</v>
      </c>
      <c r="D583" s="62" t="s">
        <v>61</v>
      </c>
      <c r="E583" s="62"/>
      <c r="F583" s="84">
        <f>ROUND('[1]Прайс общий'!E583*$H$9,0)</f>
        <v>1282</v>
      </c>
      <c r="G583" s="14">
        <f t="shared" si="24"/>
        <v>1538.3999999999999</v>
      </c>
      <c r="K583" s="15">
        <f t="shared" si="25"/>
        <v>1474.3</v>
      </c>
      <c r="L583" s="15">
        <f t="shared" si="26"/>
        <v>1769.1599999999999</v>
      </c>
    </row>
    <row r="584" spans="1:12" ht="15.6">
      <c r="A584" s="60">
        <v>42</v>
      </c>
      <c r="B584" s="61"/>
      <c r="C584" s="17" t="s">
        <v>1156</v>
      </c>
      <c r="D584" s="64" t="s">
        <v>1157</v>
      </c>
      <c r="E584" s="64"/>
      <c r="F584" s="84">
        <f>ROUND('[1]Прайс общий'!E584*$H$9,0)</f>
        <v>113723</v>
      </c>
      <c r="G584" s="14">
        <f t="shared" si="24"/>
        <v>136467.6</v>
      </c>
      <c r="K584" s="15">
        <f t="shared" si="25"/>
        <v>130781.45</v>
      </c>
      <c r="L584" s="15">
        <f t="shared" si="26"/>
        <v>156937.74</v>
      </c>
    </row>
    <row r="585" spans="1:12" ht="15.6">
      <c r="A585" s="60">
        <v>43</v>
      </c>
      <c r="B585" s="17" t="s">
        <v>1158</v>
      </c>
      <c r="C585" s="17" t="s">
        <v>1156</v>
      </c>
      <c r="D585" s="64" t="s">
        <v>1159</v>
      </c>
      <c r="E585" s="64"/>
      <c r="F585" s="84">
        <f>ROUND('[1]Прайс общий'!E585*$H$9,0)</f>
        <v>166725</v>
      </c>
      <c r="G585" s="14">
        <f t="shared" si="24"/>
        <v>200070</v>
      </c>
      <c r="K585" s="15">
        <f t="shared" si="25"/>
        <v>191733.74999999997</v>
      </c>
      <c r="L585" s="15">
        <f t="shared" si="26"/>
        <v>230080.49999999997</v>
      </c>
    </row>
    <row r="586" spans="1:12" ht="15.6">
      <c r="A586" s="60">
        <v>44</v>
      </c>
      <c r="B586" s="61"/>
      <c r="C586" s="61" t="s">
        <v>1160</v>
      </c>
      <c r="D586" s="62" t="s">
        <v>61</v>
      </c>
      <c r="E586" s="62"/>
      <c r="F586" s="84">
        <f>ROUND('[1]Прайс общий'!E586*$H$9,0)</f>
        <v>60</v>
      </c>
      <c r="G586" s="14">
        <f t="shared" si="24"/>
        <v>72</v>
      </c>
      <c r="K586" s="15">
        <f t="shared" si="25"/>
        <v>69</v>
      </c>
      <c r="L586" s="15">
        <f t="shared" si="26"/>
        <v>82.8</v>
      </c>
    </row>
    <row r="587" spans="1:12" ht="15.6">
      <c r="A587" s="60">
        <v>45</v>
      </c>
      <c r="B587" s="61" t="s">
        <v>1161</v>
      </c>
      <c r="C587" s="61" t="s">
        <v>1162</v>
      </c>
      <c r="D587" s="62" t="s">
        <v>61</v>
      </c>
      <c r="E587" s="62"/>
      <c r="F587" s="84">
        <f>ROUND('[1]Прайс общий'!E587*$H$9,0)</f>
        <v>60</v>
      </c>
      <c r="G587" s="14">
        <f t="shared" si="24"/>
        <v>72</v>
      </c>
      <c r="K587" s="15">
        <f t="shared" si="25"/>
        <v>69</v>
      </c>
      <c r="L587" s="15">
        <f t="shared" si="26"/>
        <v>82.8</v>
      </c>
    </row>
    <row r="588" spans="1:12" ht="15.6">
      <c r="A588" s="60">
        <v>46</v>
      </c>
      <c r="B588" s="61" t="s">
        <v>1163</v>
      </c>
      <c r="C588" s="61" t="s">
        <v>1164</v>
      </c>
      <c r="D588" s="62" t="s">
        <v>61</v>
      </c>
      <c r="E588" s="62"/>
      <c r="F588" s="84">
        <f>ROUND('[1]Прайс общий'!E588*$H$9,0)</f>
        <v>60</v>
      </c>
      <c r="G588" s="14">
        <f t="shared" si="24"/>
        <v>72</v>
      </c>
      <c r="K588" s="15">
        <f t="shared" si="25"/>
        <v>69</v>
      </c>
      <c r="L588" s="15">
        <f t="shared" si="26"/>
        <v>82.8</v>
      </c>
    </row>
    <row r="589" spans="1:12" ht="15.6">
      <c r="A589" s="60">
        <v>47</v>
      </c>
      <c r="B589" s="61" t="s">
        <v>1165</v>
      </c>
      <c r="C589" s="61" t="s">
        <v>1166</v>
      </c>
      <c r="D589" s="62" t="s">
        <v>1167</v>
      </c>
      <c r="E589" s="62"/>
      <c r="F589" s="84">
        <f>ROUND('[1]Прайс общий'!E589*$H$9,0)</f>
        <v>311</v>
      </c>
      <c r="G589" s="14">
        <f t="shared" si="24"/>
        <v>373.2</v>
      </c>
      <c r="K589" s="15">
        <f t="shared" si="25"/>
        <v>357.65</v>
      </c>
      <c r="L589" s="15">
        <f t="shared" si="26"/>
        <v>429.17999999999995</v>
      </c>
    </row>
    <row r="590" spans="1:12" ht="15.6">
      <c r="A590" s="60">
        <v>48</v>
      </c>
      <c r="B590" s="61"/>
      <c r="C590" s="61" t="s">
        <v>1168</v>
      </c>
      <c r="D590" s="62" t="s">
        <v>1169</v>
      </c>
      <c r="E590" s="62"/>
      <c r="F590" s="84">
        <f>ROUND('[1]Прайс общий'!E590*$H$9,0)</f>
        <v>113723</v>
      </c>
      <c r="G590" s="14">
        <f t="shared" ref="G590:G653" si="27">F590*$H$10</f>
        <v>136467.6</v>
      </c>
      <c r="K590" s="15">
        <f t="shared" ref="K590:K653" si="28">F590*1.15</f>
        <v>130781.45</v>
      </c>
      <c r="L590" s="15">
        <f t="shared" ref="L590:L653" si="29">K590*1.2</f>
        <v>156937.74</v>
      </c>
    </row>
    <row r="591" spans="1:12" ht="15.6">
      <c r="A591" s="60">
        <v>49</v>
      </c>
      <c r="B591" s="61"/>
      <c r="C591" s="61" t="s">
        <v>1168</v>
      </c>
      <c r="D591" s="62" t="s">
        <v>1170</v>
      </c>
      <c r="E591" s="62"/>
      <c r="F591" s="84">
        <f>ROUND('[1]Прайс общий'!E591*$H$9,0)</f>
        <v>166725</v>
      </c>
      <c r="G591" s="14">
        <f t="shared" si="27"/>
        <v>200070</v>
      </c>
      <c r="K591" s="15">
        <f t="shared" si="28"/>
        <v>191733.74999999997</v>
      </c>
      <c r="L591" s="15">
        <f t="shared" si="29"/>
        <v>230080.49999999997</v>
      </c>
    </row>
    <row r="592" spans="1:12" ht="15.6">
      <c r="A592" s="60">
        <v>50</v>
      </c>
      <c r="B592" s="61"/>
      <c r="C592" s="61" t="s">
        <v>1171</v>
      </c>
      <c r="D592" s="62" t="s">
        <v>1172</v>
      </c>
      <c r="E592" s="62"/>
      <c r="F592" s="84">
        <f>ROUND('[1]Прайс общий'!E592*$H$9,0)</f>
        <v>111776</v>
      </c>
      <c r="G592" s="14">
        <f t="shared" si="27"/>
        <v>134131.19999999998</v>
      </c>
      <c r="K592" s="15">
        <f t="shared" si="28"/>
        <v>128542.39999999999</v>
      </c>
      <c r="L592" s="15">
        <f t="shared" si="29"/>
        <v>154250.87999999998</v>
      </c>
    </row>
    <row r="593" spans="1:12" ht="15.6">
      <c r="A593" s="60">
        <v>51</v>
      </c>
      <c r="B593" s="61"/>
      <c r="C593" s="61" t="s">
        <v>1171</v>
      </c>
      <c r="D593" s="62" t="s">
        <v>1173</v>
      </c>
      <c r="E593" s="62"/>
      <c r="F593" s="84">
        <f>ROUND('[1]Прайс общий'!E593*$H$9,0)</f>
        <v>160776</v>
      </c>
      <c r="G593" s="14">
        <f t="shared" si="27"/>
        <v>192931.19999999998</v>
      </c>
      <c r="K593" s="15">
        <f t="shared" si="28"/>
        <v>184892.4</v>
      </c>
      <c r="L593" s="15">
        <f t="shared" si="29"/>
        <v>221870.87999999998</v>
      </c>
    </row>
    <row r="594" spans="1:12" ht="15.6">
      <c r="A594" s="60">
        <v>52</v>
      </c>
      <c r="B594" s="61" t="s">
        <v>1174</v>
      </c>
      <c r="C594" s="61" t="s">
        <v>1175</v>
      </c>
      <c r="D594" s="62" t="s">
        <v>1176</v>
      </c>
      <c r="E594" s="62"/>
      <c r="F594" s="84">
        <f>ROUND('[1]Прайс общий'!E594*$H$9,0)</f>
        <v>467</v>
      </c>
      <c r="G594" s="14">
        <f t="shared" si="27"/>
        <v>560.4</v>
      </c>
      <c r="K594" s="15">
        <f t="shared" si="28"/>
        <v>537.04999999999995</v>
      </c>
      <c r="L594" s="15">
        <f t="shared" si="29"/>
        <v>644.45999999999992</v>
      </c>
    </row>
    <row r="595" spans="1:12" ht="15.6">
      <c r="A595" s="60">
        <v>53</v>
      </c>
      <c r="B595" s="61" t="s">
        <v>1177</v>
      </c>
      <c r="C595" s="61" t="s">
        <v>1178</v>
      </c>
      <c r="D595" s="62" t="s">
        <v>1179</v>
      </c>
      <c r="E595" s="62"/>
      <c r="F595" s="84">
        <f>ROUND('[1]Прайс общий'!E595*$H$9,0)</f>
        <v>5525</v>
      </c>
      <c r="G595" s="14">
        <f t="shared" si="27"/>
        <v>6630</v>
      </c>
      <c r="K595" s="15">
        <f t="shared" si="28"/>
        <v>6353.7499999999991</v>
      </c>
      <c r="L595" s="15">
        <f t="shared" si="29"/>
        <v>7624.4999999999982</v>
      </c>
    </row>
    <row r="596" spans="1:12" ht="15.6">
      <c r="A596" s="60">
        <v>54</v>
      </c>
      <c r="B596" s="61"/>
      <c r="C596" s="61" t="s">
        <v>1180</v>
      </c>
      <c r="D596" s="62" t="s">
        <v>1181</v>
      </c>
      <c r="E596" s="62"/>
      <c r="F596" s="84">
        <f>ROUND('[1]Прайс общий'!E596*$H$9,0)</f>
        <v>1362</v>
      </c>
      <c r="G596" s="14">
        <f t="shared" si="27"/>
        <v>1634.3999999999999</v>
      </c>
      <c r="K596" s="15">
        <f t="shared" si="28"/>
        <v>1566.3</v>
      </c>
      <c r="L596" s="15">
        <f t="shared" si="29"/>
        <v>1879.56</v>
      </c>
    </row>
    <row r="597" spans="1:12" ht="15.6">
      <c r="A597" s="60">
        <v>55</v>
      </c>
      <c r="B597" s="61"/>
      <c r="C597" s="61" t="s">
        <v>1182</v>
      </c>
      <c r="D597" s="62" t="s">
        <v>1183</v>
      </c>
      <c r="E597" s="62"/>
      <c r="F597" s="84">
        <f>ROUND('[1]Прайс общий'!E597*$H$9,0)</f>
        <v>1362</v>
      </c>
      <c r="G597" s="14">
        <f t="shared" si="27"/>
        <v>1634.3999999999999</v>
      </c>
      <c r="K597" s="15">
        <f t="shared" si="28"/>
        <v>1566.3</v>
      </c>
      <c r="L597" s="15">
        <f t="shared" si="29"/>
        <v>1879.56</v>
      </c>
    </row>
    <row r="598" spans="1:12" ht="15.6">
      <c r="A598" s="60">
        <v>56</v>
      </c>
      <c r="B598" s="61"/>
      <c r="C598" s="61" t="s">
        <v>1184</v>
      </c>
      <c r="D598" s="62" t="s">
        <v>553</v>
      </c>
      <c r="E598" s="62"/>
      <c r="F598" s="84">
        <f>ROUND('[1]Прайс общий'!E598*$H$9,0)</f>
        <v>149</v>
      </c>
      <c r="G598" s="14">
        <f t="shared" si="27"/>
        <v>178.79999999999998</v>
      </c>
      <c r="K598" s="15">
        <f t="shared" si="28"/>
        <v>171.35</v>
      </c>
      <c r="L598" s="15">
        <f t="shared" si="29"/>
        <v>205.61999999999998</v>
      </c>
    </row>
    <row r="599" spans="1:12" ht="15.6">
      <c r="A599" s="60">
        <v>57</v>
      </c>
      <c r="B599" s="61"/>
      <c r="C599" s="61" t="s">
        <v>1185</v>
      </c>
      <c r="D599" s="62" t="s">
        <v>198</v>
      </c>
      <c r="E599" s="62"/>
      <c r="F599" s="84">
        <f>ROUND('[1]Прайс общий'!E599*$H$9,0)</f>
        <v>1282</v>
      </c>
      <c r="G599" s="14">
        <f t="shared" si="27"/>
        <v>1538.3999999999999</v>
      </c>
      <c r="K599" s="15">
        <f t="shared" si="28"/>
        <v>1474.3</v>
      </c>
      <c r="L599" s="15">
        <f t="shared" si="29"/>
        <v>1769.1599999999999</v>
      </c>
    </row>
    <row r="600" spans="1:12" ht="15.6">
      <c r="A600" s="60">
        <v>58</v>
      </c>
      <c r="B600" s="61" t="s">
        <v>1186</v>
      </c>
      <c r="C600" s="61" t="s">
        <v>1187</v>
      </c>
      <c r="D600" s="62" t="s">
        <v>1188</v>
      </c>
      <c r="E600" s="62"/>
      <c r="F600" s="84">
        <f>ROUND('[1]Прайс общий'!E600*$H$9,0)</f>
        <v>311</v>
      </c>
      <c r="G600" s="14">
        <f t="shared" si="27"/>
        <v>373.2</v>
      </c>
      <c r="K600" s="15">
        <f t="shared" si="28"/>
        <v>357.65</v>
      </c>
      <c r="L600" s="15">
        <f t="shared" si="29"/>
        <v>429.17999999999995</v>
      </c>
    </row>
    <row r="601" spans="1:12" ht="15.6">
      <c r="A601" s="60">
        <v>59</v>
      </c>
      <c r="B601" s="61" t="s">
        <v>1189</v>
      </c>
      <c r="C601" s="61" t="s">
        <v>1190</v>
      </c>
      <c r="D601" s="62" t="s">
        <v>1191</v>
      </c>
      <c r="E601" s="62"/>
      <c r="F601" s="84">
        <f>ROUND('[1]Прайс общий'!E601*$H$9,0)</f>
        <v>347</v>
      </c>
      <c r="G601" s="14">
        <f t="shared" si="27"/>
        <v>416.4</v>
      </c>
      <c r="K601" s="15">
        <f t="shared" si="28"/>
        <v>399.04999999999995</v>
      </c>
      <c r="L601" s="15">
        <f t="shared" si="29"/>
        <v>478.8599999999999</v>
      </c>
    </row>
    <row r="602" spans="1:12" ht="15.6">
      <c r="A602" s="60">
        <v>60</v>
      </c>
      <c r="B602" s="61"/>
      <c r="C602" s="61" t="s">
        <v>1192</v>
      </c>
      <c r="D602" s="62" t="s">
        <v>1193</v>
      </c>
      <c r="E602" s="62"/>
      <c r="F602" s="84">
        <f>ROUND('[1]Прайс общий'!E602*$H$9,0)</f>
        <v>5394</v>
      </c>
      <c r="G602" s="14">
        <f t="shared" si="27"/>
        <v>6472.8</v>
      </c>
      <c r="K602" s="15">
        <f t="shared" si="28"/>
        <v>6203.0999999999995</v>
      </c>
      <c r="L602" s="15">
        <f t="shared" si="29"/>
        <v>7443.7199999999993</v>
      </c>
    </row>
    <row r="603" spans="1:12" ht="15.6">
      <c r="A603" s="60">
        <v>61</v>
      </c>
      <c r="B603" s="61" t="s">
        <v>1194</v>
      </c>
      <c r="C603" s="61" t="s">
        <v>1195</v>
      </c>
      <c r="D603" s="62" t="s">
        <v>311</v>
      </c>
      <c r="E603" s="62"/>
      <c r="F603" s="84">
        <f>ROUND('[1]Прайс общий'!E603*$H$9,0)</f>
        <v>1609</v>
      </c>
      <c r="G603" s="14">
        <f t="shared" si="27"/>
        <v>1930.8</v>
      </c>
      <c r="K603" s="15">
        <f t="shared" si="28"/>
        <v>1850.35</v>
      </c>
      <c r="L603" s="15">
        <f t="shared" si="29"/>
        <v>2220.4199999999996</v>
      </c>
    </row>
    <row r="604" spans="1:12" ht="15.6">
      <c r="A604" s="60">
        <v>62</v>
      </c>
      <c r="B604" s="61"/>
      <c r="C604" s="61" t="s">
        <v>1196</v>
      </c>
      <c r="D604" s="62" t="s">
        <v>311</v>
      </c>
      <c r="E604" s="62"/>
      <c r="F604" s="84">
        <f>ROUND('[1]Прайс общий'!E604*$H$9,0)</f>
        <v>1609</v>
      </c>
      <c r="G604" s="14">
        <f t="shared" si="27"/>
        <v>1930.8</v>
      </c>
      <c r="K604" s="15">
        <f t="shared" si="28"/>
        <v>1850.35</v>
      </c>
      <c r="L604" s="15">
        <f t="shared" si="29"/>
        <v>2220.4199999999996</v>
      </c>
    </row>
    <row r="605" spans="1:12" ht="15.6">
      <c r="A605" s="60">
        <v>63</v>
      </c>
      <c r="B605" s="61" t="s">
        <v>1197</v>
      </c>
      <c r="C605" s="61" t="s">
        <v>1198</v>
      </c>
      <c r="D605" s="62" t="s">
        <v>1199</v>
      </c>
      <c r="E605" s="62"/>
      <c r="F605" s="84">
        <f>ROUND('[1]Прайс общий'!E605*$H$9,0)</f>
        <v>8584</v>
      </c>
      <c r="G605" s="14">
        <f t="shared" si="27"/>
        <v>10300.799999999999</v>
      </c>
      <c r="K605" s="15">
        <f t="shared" si="28"/>
        <v>9871.5999999999985</v>
      </c>
      <c r="L605" s="15">
        <f t="shared" si="29"/>
        <v>11845.919999999998</v>
      </c>
    </row>
    <row r="606" spans="1:12" ht="15.6">
      <c r="A606" s="60">
        <v>64</v>
      </c>
      <c r="B606" s="61"/>
      <c r="C606" s="61" t="s">
        <v>1200</v>
      </c>
      <c r="D606" s="62" t="s">
        <v>1199</v>
      </c>
      <c r="E606" s="62"/>
      <c r="F606" s="84">
        <f>ROUND('[1]Прайс общий'!E606*$H$9,0)</f>
        <v>8584</v>
      </c>
      <c r="G606" s="14">
        <f t="shared" si="27"/>
        <v>10300.799999999999</v>
      </c>
      <c r="K606" s="15">
        <f t="shared" si="28"/>
        <v>9871.5999999999985</v>
      </c>
      <c r="L606" s="15">
        <f t="shared" si="29"/>
        <v>11845.919999999998</v>
      </c>
    </row>
    <row r="607" spans="1:12" ht="15.6">
      <c r="A607" s="60">
        <v>65</v>
      </c>
      <c r="B607" s="61" t="s">
        <v>1201</v>
      </c>
      <c r="C607" s="61" t="s">
        <v>1202</v>
      </c>
      <c r="D607" s="62" t="s">
        <v>923</v>
      </c>
      <c r="E607" s="62"/>
      <c r="F607" s="84">
        <f>ROUND('[1]Прайс общий'!E607*$H$9,0)</f>
        <v>1897</v>
      </c>
      <c r="G607" s="14">
        <f t="shared" si="27"/>
        <v>2276.4</v>
      </c>
      <c r="K607" s="15">
        <f t="shared" si="28"/>
        <v>2181.5499999999997</v>
      </c>
      <c r="L607" s="15">
        <f t="shared" si="29"/>
        <v>2617.8599999999997</v>
      </c>
    </row>
    <row r="608" spans="1:12" ht="15.6">
      <c r="A608" s="60">
        <v>66</v>
      </c>
      <c r="B608" s="61"/>
      <c r="C608" s="61" t="s">
        <v>1203</v>
      </c>
      <c r="D608" s="62" t="s">
        <v>1204</v>
      </c>
      <c r="E608" s="62"/>
      <c r="F608" s="84">
        <f>ROUND('[1]Прайс общий'!E608*$H$9,0)</f>
        <v>10</v>
      </c>
      <c r="G608" s="14">
        <f t="shared" si="27"/>
        <v>12</v>
      </c>
      <c r="K608" s="15">
        <f t="shared" si="28"/>
        <v>11.5</v>
      </c>
      <c r="L608" s="15">
        <f t="shared" si="29"/>
        <v>13.799999999999999</v>
      </c>
    </row>
    <row r="609" spans="1:12" ht="15.6">
      <c r="A609" s="60">
        <v>67</v>
      </c>
      <c r="B609" s="61"/>
      <c r="C609" s="61" t="s">
        <v>1205</v>
      </c>
      <c r="D609" s="62" t="s">
        <v>416</v>
      </c>
      <c r="E609" s="62"/>
      <c r="F609" s="84">
        <f>ROUND('[1]Прайс общий'!E609*$H$9,0)</f>
        <v>1729</v>
      </c>
      <c r="G609" s="14">
        <f t="shared" si="27"/>
        <v>2074.7999999999997</v>
      </c>
      <c r="K609" s="15">
        <f t="shared" si="28"/>
        <v>1988.35</v>
      </c>
      <c r="L609" s="15">
        <f t="shared" si="29"/>
        <v>2386.02</v>
      </c>
    </row>
    <row r="610" spans="1:12" ht="15.6">
      <c r="A610" s="60">
        <v>68</v>
      </c>
      <c r="B610" s="61"/>
      <c r="C610" s="61" t="s">
        <v>1206</v>
      </c>
      <c r="D610" s="62" t="s">
        <v>743</v>
      </c>
      <c r="E610" s="62"/>
      <c r="F610" s="84">
        <f>ROUND('[1]Прайс общий'!E610*$H$9,0)</f>
        <v>11575</v>
      </c>
      <c r="G610" s="14">
        <f t="shared" si="27"/>
        <v>13890</v>
      </c>
      <c r="K610" s="15">
        <f t="shared" si="28"/>
        <v>13311.249999999998</v>
      </c>
      <c r="L610" s="15">
        <f t="shared" si="29"/>
        <v>15973.499999999996</v>
      </c>
    </row>
    <row r="611" spans="1:12" ht="15.6">
      <c r="A611" s="60">
        <v>69</v>
      </c>
      <c r="B611" s="61"/>
      <c r="C611" s="61" t="s">
        <v>1207</v>
      </c>
      <c r="D611" s="62" t="s">
        <v>1208</v>
      </c>
      <c r="E611" s="62"/>
      <c r="F611" s="84">
        <f>ROUND('[1]Прайс общий'!E611*$H$9,0)</f>
        <v>46614</v>
      </c>
      <c r="G611" s="14">
        <f t="shared" si="27"/>
        <v>55936.799999999996</v>
      </c>
      <c r="K611" s="15">
        <f t="shared" si="28"/>
        <v>53606.1</v>
      </c>
      <c r="L611" s="15">
        <f t="shared" si="29"/>
        <v>64327.319999999992</v>
      </c>
    </row>
    <row r="612" spans="1:12" ht="15.6">
      <c r="A612" s="60">
        <v>70</v>
      </c>
      <c r="B612" s="61"/>
      <c r="C612" s="61" t="s">
        <v>1209</v>
      </c>
      <c r="D612" s="62" t="s">
        <v>27</v>
      </c>
      <c r="E612" s="62"/>
      <c r="F612" s="84">
        <f>ROUND('[1]Прайс общий'!E612*$H$9,0)</f>
        <v>1531</v>
      </c>
      <c r="G612" s="14">
        <f t="shared" si="27"/>
        <v>1837.2</v>
      </c>
      <c r="K612" s="15">
        <f t="shared" si="28"/>
        <v>1760.6499999999999</v>
      </c>
      <c r="L612" s="15">
        <f t="shared" si="29"/>
        <v>2112.7799999999997</v>
      </c>
    </row>
    <row r="613" spans="1:12" ht="15.6">
      <c r="A613" s="60">
        <v>71</v>
      </c>
      <c r="B613" s="61"/>
      <c r="C613" s="61" t="s">
        <v>1210</v>
      </c>
      <c r="D613" s="62" t="s">
        <v>1211</v>
      </c>
      <c r="E613" s="62"/>
      <c r="F613" s="84">
        <f>ROUND('[1]Прайс общий'!E613*$H$9,0)</f>
        <v>4590</v>
      </c>
      <c r="G613" s="14">
        <f t="shared" si="27"/>
        <v>5508</v>
      </c>
      <c r="K613" s="15">
        <f t="shared" si="28"/>
        <v>5278.5</v>
      </c>
      <c r="L613" s="15">
        <f t="shared" si="29"/>
        <v>6334.2</v>
      </c>
    </row>
    <row r="614" spans="1:12" ht="15.6">
      <c r="A614" s="60">
        <v>72</v>
      </c>
      <c r="B614" s="61"/>
      <c r="C614" s="61" t="s">
        <v>1212</v>
      </c>
      <c r="D614" s="62" t="s">
        <v>416</v>
      </c>
      <c r="E614" s="62"/>
      <c r="F614" s="84">
        <f>ROUND('[1]Прайс общий'!E614*$H$9,0)</f>
        <v>1421</v>
      </c>
      <c r="G614" s="14">
        <f t="shared" si="27"/>
        <v>1705.2</v>
      </c>
      <c r="K614" s="15">
        <f t="shared" si="28"/>
        <v>1634.1499999999999</v>
      </c>
      <c r="L614" s="15">
        <f t="shared" si="29"/>
        <v>1960.9799999999998</v>
      </c>
    </row>
    <row r="615" spans="1:12" ht="15.6">
      <c r="A615" s="60">
        <v>73</v>
      </c>
      <c r="B615" s="61"/>
      <c r="C615" s="61" t="s">
        <v>1213</v>
      </c>
      <c r="D615" s="62" t="s">
        <v>877</v>
      </c>
      <c r="E615" s="62"/>
      <c r="F615" s="84">
        <f>ROUND('[1]Прайс общий'!E615*$H$9,0)</f>
        <v>1063</v>
      </c>
      <c r="G615" s="14">
        <f t="shared" si="27"/>
        <v>1275.5999999999999</v>
      </c>
      <c r="K615" s="15">
        <f t="shared" si="28"/>
        <v>1222.4499999999998</v>
      </c>
      <c r="L615" s="15">
        <f t="shared" si="29"/>
        <v>1466.9399999999998</v>
      </c>
    </row>
    <row r="616" spans="1:12" ht="15.6">
      <c r="A616" s="60">
        <v>74</v>
      </c>
      <c r="B616" s="61"/>
      <c r="C616" s="61" t="s">
        <v>1214</v>
      </c>
      <c r="D616" s="62" t="s">
        <v>1215</v>
      </c>
      <c r="E616" s="62"/>
      <c r="F616" s="84">
        <f>ROUND('[1]Прайс общий'!E616*$H$9,0)</f>
        <v>1083</v>
      </c>
      <c r="G616" s="14">
        <f t="shared" si="27"/>
        <v>1299.5999999999999</v>
      </c>
      <c r="K616" s="15">
        <f t="shared" si="28"/>
        <v>1245.4499999999998</v>
      </c>
      <c r="L616" s="15">
        <f t="shared" si="29"/>
        <v>1494.5399999999997</v>
      </c>
    </row>
    <row r="617" spans="1:12" ht="15.6">
      <c r="A617" s="60">
        <v>75</v>
      </c>
      <c r="B617" s="61"/>
      <c r="C617" s="61" t="s">
        <v>1216</v>
      </c>
      <c r="D617" s="62" t="s">
        <v>1217</v>
      </c>
      <c r="E617" s="62"/>
      <c r="F617" s="84">
        <f>ROUND('[1]Прайс общий'!E617*$H$9,0)</f>
        <v>20873</v>
      </c>
      <c r="G617" s="14">
        <f t="shared" si="27"/>
        <v>25047.599999999999</v>
      </c>
      <c r="K617" s="15">
        <f t="shared" si="28"/>
        <v>24003.949999999997</v>
      </c>
      <c r="L617" s="15">
        <f t="shared" si="29"/>
        <v>28804.739999999994</v>
      </c>
    </row>
    <row r="618" spans="1:12" ht="15.6">
      <c r="A618" s="60">
        <v>76</v>
      </c>
      <c r="B618" s="61"/>
      <c r="C618" s="61" t="s">
        <v>1218</v>
      </c>
      <c r="D618" s="62" t="s">
        <v>1219</v>
      </c>
      <c r="E618" s="62"/>
      <c r="F618" s="84">
        <f>ROUND('[1]Прайс общий'!E618*$H$9,0)</f>
        <v>6706</v>
      </c>
      <c r="G618" s="14">
        <f t="shared" si="27"/>
        <v>8047.2</v>
      </c>
      <c r="K618" s="15">
        <f t="shared" si="28"/>
        <v>7711.9</v>
      </c>
      <c r="L618" s="15">
        <f t="shared" si="29"/>
        <v>9254.2799999999988</v>
      </c>
    </row>
    <row r="619" spans="1:12" ht="15.6">
      <c r="A619" s="60">
        <v>77</v>
      </c>
      <c r="B619" s="61"/>
      <c r="C619" s="61" t="s">
        <v>1220</v>
      </c>
      <c r="D619" s="62" t="s">
        <v>1221</v>
      </c>
      <c r="E619" s="62"/>
      <c r="F619" s="84">
        <f>ROUND('[1]Прайс общий'!E619*$H$9,0)</f>
        <v>706</v>
      </c>
      <c r="G619" s="14">
        <f t="shared" si="27"/>
        <v>847.19999999999993</v>
      </c>
      <c r="K619" s="15">
        <f t="shared" si="28"/>
        <v>811.9</v>
      </c>
      <c r="L619" s="15">
        <f t="shared" si="29"/>
        <v>974.28</v>
      </c>
    </row>
    <row r="620" spans="1:12" ht="15.6">
      <c r="A620" s="60">
        <v>78</v>
      </c>
      <c r="B620" s="61" t="s">
        <v>1222</v>
      </c>
      <c r="C620" s="61" t="s">
        <v>1223</v>
      </c>
      <c r="D620" s="62" t="s">
        <v>1224</v>
      </c>
      <c r="E620" s="62"/>
      <c r="F620" s="84">
        <f>ROUND('[1]Прайс общий'!E620*$H$9,0)</f>
        <v>5275</v>
      </c>
      <c r="G620" s="14">
        <f t="shared" si="27"/>
        <v>6330</v>
      </c>
      <c r="K620" s="15">
        <f t="shared" si="28"/>
        <v>6066.2499999999991</v>
      </c>
      <c r="L620" s="15">
        <f t="shared" si="29"/>
        <v>7279.4999999999991</v>
      </c>
    </row>
    <row r="621" spans="1:12" ht="31.2">
      <c r="A621" s="60">
        <v>79</v>
      </c>
      <c r="B621" s="61" t="s">
        <v>1225</v>
      </c>
      <c r="C621" s="61" t="s">
        <v>1226</v>
      </c>
      <c r="D621" s="62" t="s">
        <v>1227</v>
      </c>
      <c r="E621" s="62"/>
      <c r="F621" s="84">
        <f>ROUND('[1]Прайс общий'!E621*$H$9,0)</f>
        <v>1996</v>
      </c>
      <c r="G621" s="14">
        <f t="shared" si="27"/>
        <v>2395.1999999999998</v>
      </c>
      <c r="K621" s="15">
        <f t="shared" si="28"/>
        <v>2295.3999999999996</v>
      </c>
      <c r="L621" s="15">
        <f t="shared" si="29"/>
        <v>2754.4799999999996</v>
      </c>
    </row>
    <row r="622" spans="1:12" ht="15.6">
      <c r="A622" s="60">
        <v>80</v>
      </c>
      <c r="B622" s="61" t="s">
        <v>1228</v>
      </c>
      <c r="C622" s="61" t="s">
        <v>1229</v>
      </c>
      <c r="D622" s="62" t="s">
        <v>1230</v>
      </c>
      <c r="E622" s="62"/>
      <c r="F622" s="84">
        <f>ROUND('[1]Прайс общий'!E622*$H$9,0)</f>
        <v>5365</v>
      </c>
      <c r="G622" s="14">
        <f t="shared" si="27"/>
        <v>6438</v>
      </c>
      <c r="K622" s="15">
        <f t="shared" si="28"/>
        <v>6169.7499999999991</v>
      </c>
      <c r="L622" s="15">
        <f t="shared" si="29"/>
        <v>7403.6999999999989</v>
      </c>
    </row>
    <row r="623" spans="1:12" ht="15.6">
      <c r="A623" s="60">
        <v>81</v>
      </c>
      <c r="B623" s="61" t="s">
        <v>1231</v>
      </c>
      <c r="C623" s="61" t="s">
        <v>1232</v>
      </c>
      <c r="D623" s="62" t="s">
        <v>1230</v>
      </c>
      <c r="E623" s="62"/>
      <c r="F623" s="84">
        <f>ROUND('[1]Прайс общий'!E623*$H$9,0)</f>
        <v>5365</v>
      </c>
      <c r="G623" s="14">
        <f t="shared" si="27"/>
        <v>6438</v>
      </c>
      <c r="K623" s="15">
        <f t="shared" si="28"/>
        <v>6169.7499999999991</v>
      </c>
      <c r="L623" s="15">
        <f t="shared" si="29"/>
        <v>7403.6999999999989</v>
      </c>
    </row>
    <row r="624" spans="1:12" ht="15.6">
      <c r="A624" s="60">
        <v>82</v>
      </c>
      <c r="B624" s="61" t="s">
        <v>1233</v>
      </c>
      <c r="C624" s="61" t="s">
        <v>1234</v>
      </c>
      <c r="D624" s="62" t="s">
        <v>1235</v>
      </c>
      <c r="E624" s="62"/>
      <c r="F624" s="84">
        <f>ROUND('[1]Прайс общий'!E624*$H$9,0)</f>
        <v>4471</v>
      </c>
      <c r="G624" s="14">
        <f t="shared" si="27"/>
        <v>5365.2</v>
      </c>
      <c r="K624" s="15">
        <f t="shared" si="28"/>
        <v>5141.6499999999996</v>
      </c>
      <c r="L624" s="15">
        <f t="shared" si="29"/>
        <v>6169.98</v>
      </c>
    </row>
    <row r="625" spans="1:12" ht="15.6">
      <c r="A625" s="60">
        <v>83</v>
      </c>
      <c r="B625" s="61" t="s">
        <v>1236</v>
      </c>
      <c r="C625" s="61" t="s">
        <v>1237</v>
      </c>
      <c r="D625" s="62" t="s">
        <v>1238</v>
      </c>
      <c r="E625" s="62"/>
      <c r="F625" s="84">
        <f>ROUND('[1]Прайс общий'!E625*$H$9,0)</f>
        <v>192931</v>
      </c>
      <c r="G625" s="14">
        <f t="shared" si="27"/>
        <v>231517.19999999998</v>
      </c>
      <c r="K625" s="15">
        <f t="shared" si="28"/>
        <v>221870.65</v>
      </c>
      <c r="L625" s="15">
        <f t="shared" si="29"/>
        <v>266244.77999999997</v>
      </c>
    </row>
    <row r="626" spans="1:12" ht="15.6">
      <c r="A626" s="60">
        <v>84</v>
      </c>
      <c r="B626" s="61"/>
      <c r="C626" s="61" t="s">
        <v>1239</v>
      </c>
      <c r="D626" s="62" t="s">
        <v>298</v>
      </c>
      <c r="E626" s="62"/>
      <c r="F626" s="84">
        <f>ROUND('[1]Прайс общий'!E626*$H$9,0)</f>
        <v>139</v>
      </c>
      <c r="G626" s="14">
        <f t="shared" si="27"/>
        <v>166.79999999999998</v>
      </c>
      <c r="K626" s="15">
        <f t="shared" si="28"/>
        <v>159.85</v>
      </c>
      <c r="L626" s="15">
        <f t="shared" si="29"/>
        <v>191.82</v>
      </c>
    </row>
    <row r="627" spans="1:12" ht="15.6">
      <c r="A627" s="60">
        <v>85</v>
      </c>
      <c r="B627" s="61" t="s">
        <v>1240</v>
      </c>
      <c r="C627" s="61" t="s">
        <v>1241</v>
      </c>
      <c r="D627" s="62" t="s">
        <v>1242</v>
      </c>
      <c r="E627" s="62"/>
      <c r="F627" s="84">
        <f>ROUND('[1]Прайс общий'!E627*$H$9,0)</f>
        <v>655</v>
      </c>
      <c r="G627" s="14">
        <f t="shared" si="27"/>
        <v>786</v>
      </c>
      <c r="K627" s="15">
        <f t="shared" si="28"/>
        <v>753.24999999999989</v>
      </c>
      <c r="L627" s="15">
        <f t="shared" si="29"/>
        <v>903.89999999999986</v>
      </c>
    </row>
    <row r="628" spans="1:12" ht="15.6">
      <c r="A628" s="60">
        <v>86</v>
      </c>
      <c r="B628" s="65"/>
      <c r="C628" s="61" t="s">
        <v>1243</v>
      </c>
      <c r="D628" s="66" t="s">
        <v>61</v>
      </c>
      <c r="E628" s="66"/>
      <c r="F628" s="84">
        <f>ROUND('[1]Прайс общий'!E628*$H$9,0)</f>
        <v>275</v>
      </c>
      <c r="G628" s="14">
        <f t="shared" si="27"/>
        <v>330</v>
      </c>
      <c r="K628" s="15">
        <f t="shared" si="28"/>
        <v>316.25</v>
      </c>
      <c r="L628" s="15">
        <f t="shared" si="29"/>
        <v>379.5</v>
      </c>
    </row>
    <row r="629" spans="1:12" ht="15.6">
      <c r="A629" s="60">
        <v>87</v>
      </c>
      <c r="B629" s="67"/>
      <c r="C629" s="67" t="s">
        <v>1244</v>
      </c>
      <c r="D629" s="68" t="s">
        <v>1245</v>
      </c>
      <c r="E629" s="68"/>
      <c r="F629" s="84">
        <f>ROUND('[1]Прайс общий'!E629*$H$9,0)</f>
        <v>756</v>
      </c>
      <c r="G629" s="14">
        <f t="shared" si="27"/>
        <v>907.19999999999993</v>
      </c>
      <c r="K629" s="15">
        <f t="shared" si="28"/>
        <v>869.4</v>
      </c>
      <c r="L629" s="15">
        <f t="shared" si="29"/>
        <v>1043.28</v>
      </c>
    </row>
    <row r="630" spans="1:12" ht="36.75" customHeight="1">
      <c r="A630" s="109" t="s">
        <v>1246</v>
      </c>
      <c r="B630" s="109"/>
      <c r="C630" s="109"/>
      <c r="D630" s="109"/>
      <c r="E630" s="109"/>
      <c r="F630" s="109"/>
      <c r="G630" s="109"/>
      <c r="K630" s="15">
        <f t="shared" si="28"/>
        <v>0</v>
      </c>
      <c r="L630" s="15">
        <f t="shared" si="29"/>
        <v>0</v>
      </c>
    </row>
    <row r="631" spans="1:12" ht="15.6">
      <c r="A631" s="69">
        <v>1</v>
      </c>
      <c r="B631" s="70"/>
      <c r="C631" s="71" t="s">
        <v>1247</v>
      </c>
      <c r="D631" s="72" t="s">
        <v>407</v>
      </c>
      <c r="E631" s="72"/>
      <c r="F631" s="84">
        <f>ROUND('[1]Прайс общий'!E631*$H$9,0)</f>
        <v>9578</v>
      </c>
      <c r="G631" s="14">
        <f t="shared" si="27"/>
        <v>11493.6</v>
      </c>
      <c r="K631" s="15">
        <f t="shared" si="28"/>
        <v>11014.699999999999</v>
      </c>
      <c r="L631" s="15">
        <f t="shared" si="29"/>
        <v>13217.639999999998</v>
      </c>
    </row>
    <row r="632" spans="1:12" ht="15.6">
      <c r="A632" s="69">
        <v>2</v>
      </c>
      <c r="B632" s="70"/>
      <c r="C632" s="20" t="s">
        <v>1248</v>
      </c>
      <c r="D632" s="73" t="s">
        <v>1249</v>
      </c>
      <c r="E632" s="73"/>
      <c r="F632" s="84">
        <f>ROUND('[1]Прайс общий'!E632*$H$9,0)</f>
        <v>76</v>
      </c>
      <c r="G632" s="14">
        <f t="shared" si="27"/>
        <v>91.2</v>
      </c>
      <c r="K632" s="15">
        <f t="shared" si="28"/>
        <v>87.399999999999991</v>
      </c>
      <c r="L632" s="15">
        <f t="shared" si="29"/>
        <v>104.87999999999998</v>
      </c>
    </row>
    <row r="633" spans="1:12" ht="15.6">
      <c r="A633" s="69">
        <v>3</v>
      </c>
      <c r="B633" s="70"/>
      <c r="C633" s="71" t="s">
        <v>1250</v>
      </c>
      <c r="D633" s="72" t="s">
        <v>877</v>
      </c>
      <c r="E633" s="72"/>
      <c r="F633" s="84">
        <f>ROUND('[1]Прайс общий'!E633*$H$9,0)</f>
        <v>15379</v>
      </c>
      <c r="G633" s="14">
        <f t="shared" si="27"/>
        <v>18454.8</v>
      </c>
      <c r="K633" s="15">
        <f t="shared" si="28"/>
        <v>17685.849999999999</v>
      </c>
      <c r="L633" s="15">
        <f t="shared" si="29"/>
        <v>21223.019999999997</v>
      </c>
    </row>
    <row r="634" spans="1:12" ht="15.6">
      <c r="A634" s="69">
        <v>4</v>
      </c>
      <c r="B634" s="70"/>
      <c r="C634" s="71" t="s">
        <v>1251</v>
      </c>
      <c r="D634" s="72" t="s">
        <v>909</v>
      </c>
      <c r="E634" s="72"/>
      <c r="F634" s="84">
        <f>ROUND('[1]Прайс общий'!E634*$H$9,0)</f>
        <v>1887</v>
      </c>
      <c r="G634" s="14">
        <f t="shared" si="27"/>
        <v>2264.4</v>
      </c>
      <c r="K634" s="15">
        <f t="shared" si="28"/>
        <v>2170.0499999999997</v>
      </c>
      <c r="L634" s="15">
        <f t="shared" si="29"/>
        <v>2604.0599999999995</v>
      </c>
    </row>
    <row r="635" spans="1:12" ht="15.6">
      <c r="A635" s="69">
        <v>5</v>
      </c>
      <c r="B635" s="70"/>
      <c r="C635" s="71" t="s">
        <v>1252</v>
      </c>
      <c r="D635" s="72" t="s">
        <v>909</v>
      </c>
      <c r="E635" s="72"/>
      <c r="F635" s="84">
        <f>ROUND('[1]Прайс общий'!E635*$H$9,0)</f>
        <v>1887</v>
      </c>
      <c r="G635" s="14">
        <f t="shared" si="27"/>
        <v>2264.4</v>
      </c>
      <c r="K635" s="15">
        <f t="shared" si="28"/>
        <v>2170.0499999999997</v>
      </c>
      <c r="L635" s="15">
        <f t="shared" si="29"/>
        <v>2604.0599999999995</v>
      </c>
    </row>
    <row r="636" spans="1:12" ht="15.6">
      <c r="A636" s="69">
        <v>6</v>
      </c>
      <c r="B636" s="70"/>
      <c r="C636" s="71" t="s">
        <v>1253</v>
      </c>
      <c r="D636" s="72" t="s">
        <v>1151</v>
      </c>
      <c r="E636" s="72"/>
      <c r="F636" s="84">
        <f>ROUND('[1]Прайс общий'!E636*$H$9,0)</f>
        <v>5962</v>
      </c>
      <c r="G636" s="14">
        <f t="shared" si="27"/>
        <v>7154.4</v>
      </c>
      <c r="K636" s="15">
        <f t="shared" si="28"/>
        <v>6856.2999999999993</v>
      </c>
      <c r="L636" s="15">
        <f t="shared" si="29"/>
        <v>8227.56</v>
      </c>
    </row>
    <row r="637" spans="1:12" ht="15.6">
      <c r="A637" s="69">
        <v>7</v>
      </c>
      <c r="B637" s="70" t="s">
        <v>1254</v>
      </c>
      <c r="C637" s="20" t="s">
        <v>1255</v>
      </c>
      <c r="D637" s="73" t="s">
        <v>1151</v>
      </c>
      <c r="E637" s="73"/>
      <c r="F637" s="84">
        <f>ROUND('[1]Прайс общий'!E637*$H$9,0)</f>
        <v>665</v>
      </c>
      <c r="G637" s="14">
        <f t="shared" si="27"/>
        <v>798</v>
      </c>
      <c r="K637" s="15">
        <f t="shared" si="28"/>
        <v>764.74999999999989</v>
      </c>
      <c r="L637" s="15">
        <f t="shared" si="29"/>
        <v>917.69999999999982</v>
      </c>
    </row>
    <row r="638" spans="1:12" ht="15.6">
      <c r="A638" s="69">
        <v>8</v>
      </c>
      <c r="B638" s="70"/>
      <c r="C638" s="20" t="s">
        <v>1256</v>
      </c>
      <c r="D638" s="73" t="s">
        <v>1257</v>
      </c>
      <c r="E638" s="73"/>
      <c r="F638" s="84">
        <f>ROUND('[1]Прайс общий'!E638*$H$9,0)</f>
        <v>2225</v>
      </c>
      <c r="G638" s="14">
        <f t="shared" si="27"/>
        <v>2670</v>
      </c>
      <c r="K638" s="15">
        <f t="shared" si="28"/>
        <v>2558.75</v>
      </c>
      <c r="L638" s="15">
        <f t="shared" si="29"/>
        <v>3070.5</v>
      </c>
    </row>
    <row r="639" spans="1:12" ht="15.6">
      <c r="A639" s="69">
        <v>9</v>
      </c>
      <c r="B639" s="70"/>
      <c r="C639" s="20" t="s">
        <v>1258</v>
      </c>
      <c r="D639" s="73" t="s">
        <v>1259</v>
      </c>
      <c r="E639" s="73"/>
      <c r="F639" s="84">
        <f>ROUND('[1]Прайс общий'!E639*$H$9,0)</f>
        <v>2225</v>
      </c>
      <c r="G639" s="14">
        <f t="shared" si="27"/>
        <v>2670</v>
      </c>
      <c r="K639" s="15">
        <f t="shared" si="28"/>
        <v>2558.75</v>
      </c>
      <c r="L639" s="15">
        <f t="shared" si="29"/>
        <v>3070.5</v>
      </c>
    </row>
    <row r="640" spans="1:12" ht="15.6">
      <c r="A640" s="69">
        <v>10</v>
      </c>
      <c r="B640" s="70"/>
      <c r="C640" s="20" t="s">
        <v>1260</v>
      </c>
      <c r="D640" s="73" t="s">
        <v>1261</v>
      </c>
      <c r="E640" s="73"/>
      <c r="F640" s="84">
        <f>ROUND('[1]Прайс общий'!E640*$H$9,0)</f>
        <v>2971</v>
      </c>
      <c r="G640" s="14">
        <f t="shared" si="27"/>
        <v>3565.2</v>
      </c>
      <c r="K640" s="15">
        <f t="shared" si="28"/>
        <v>3416.6499999999996</v>
      </c>
      <c r="L640" s="15">
        <f t="shared" si="29"/>
        <v>4099.9799999999996</v>
      </c>
    </row>
    <row r="641" spans="1:12" ht="15.6">
      <c r="A641" s="69">
        <v>11</v>
      </c>
      <c r="B641" s="70"/>
      <c r="C641" s="20" t="s">
        <v>1262</v>
      </c>
      <c r="D641" s="73" t="s">
        <v>1263</v>
      </c>
      <c r="E641" s="73"/>
      <c r="F641" s="84">
        <f>ROUND('[1]Прайс общий'!E641*$H$9,0)</f>
        <v>2971</v>
      </c>
      <c r="G641" s="14">
        <f t="shared" si="27"/>
        <v>3565.2</v>
      </c>
      <c r="K641" s="15">
        <f t="shared" si="28"/>
        <v>3416.6499999999996</v>
      </c>
      <c r="L641" s="15">
        <f t="shared" si="29"/>
        <v>4099.9799999999996</v>
      </c>
    </row>
    <row r="642" spans="1:12" ht="15.6">
      <c r="A642" s="69">
        <v>12</v>
      </c>
      <c r="B642" s="70"/>
      <c r="C642" s="20" t="s">
        <v>1264</v>
      </c>
      <c r="D642" s="73" t="s">
        <v>1265</v>
      </c>
      <c r="E642" s="73"/>
      <c r="F642" s="84">
        <f>ROUND('[1]Прайс общий'!E642*$H$9,0)</f>
        <v>64059</v>
      </c>
      <c r="G642" s="14">
        <f t="shared" si="27"/>
        <v>76870.8</v>
      </c>
      <c r="K642" s="15">
        <f t="shared" si="28"/>
        <v>73667.849999999991</v>
      </c>
      <c r="L642" s="15">
        <f t="shared" si="29"/>
        <v>88401.419999999984</v>
      </c>
    </row>
    <row r="643" spans="1:12" ht="15.6">
      <c r="A643" s="69">
        <v>13</v>
      </c>
      <c r="B643" s="70"/>
      <c r="C643" s="20" t="s">
        <v>1266</v>
      </c>
      <c r="D643" s="73" t="s">
        <v>432</v>
      </c>
      <c r="E643" s="73"/>
      <c r="F643" s="84">
        <f>ROUND('[1]Прайс общий'!E643*$H$9,0)</f>
        <v>238</v>
      </c>
      <c r="G643" s="14">
        <f t="shared" si="27"/>
        <v>285.59999999999997</v>
      </c>
      <c r="K643" s="15">
        <f t="shared" si="28"/>
        <v>273.7</v>
      </c>
      <c r="L643" s="15">
        <f t="shared" si="29"/>
        <v>328.44</v>
      </c>
    </row>
    <row r="644" spans="1:12" s="21" customFormat="1" ht="15.6">
      <c r="A644" s="69">
        <v>14</v>
      </c>
      <c r="B644" s="20"/>
      <c r="C644" s="20" t="s">
        <v>1267</v>
      </c>
      <c r="D644" s="20" t="s">
        <v>1268</v>
      </c>
      <c r="E644" s="20"/>
      <c r="F644" s="84">
        <f>ROUND('[1]Прайс общий'!E644*$H$9,0)</f>
        <v>5354</v>
      </c>
      <c r="G644" s="14">
        <f t="shared" si="27"/>
        <v>6424.8</v>
      </c>
      <c r="K644" s="15">
        <f t="shared" si="28"/>
        <v>6157.0999999999995</v>
      </c>
      <c r="L644" s="15">
        <f t="shared" si="29"/>
        <v>7388.5199999999986</v>
      </c>
    </row>
    <row r="645" spans="1:12" s="21" customFormat="1" ht="15.6">
      <c r="A645" s="69">
        <v>15</v>
      </c>
      <c r="B645" s="20"/>
      <c r="C645" s="20" t="s">
        <v>1269</v>
      </c>
      <c r="D645" s="20" t="s">
        <v>1270</v>
      </c>
      <c r="E645" s="20"/>
      <c r="F645" s="84">
        <f>ROUND('[1]Прайс общий'!E645*$H$9,0)</f>
        <v>5354</v>
      </c>
      <c r="G645" s="14">
        <f t="shared" si="27"/>
        <v>6424.8</v>
      </c>
      <c r="K645" s="15">
        <f t="shared" si="28"/>
        <v>6157.0999999999995</v>
      </c>
      <c r="L645" s="15">
        <f t="shared" si="29"/>
        <v>7388.5199999999986</v>
      </c>
    </row>
    <row r="646" spans="1:12" ht="31.2">
      <c r="A646" s="69">
        <v>16</v>
      </c>
      <c r="B646" s="70"/>
      <c r="C646" s="20" t="s">
        <v>1271</v>
      </c>
      <c r="D646" s="73" t="s">
        <v>1272</v>
      </c>
      <c r="E646" s="73"/>
      <c r="F646" s="84">
        <f>ROUND('[1]Прайс общий'!E646*$H$9,0)</f>
        <v>36948</v>
      </c>
      <c r="G646" s="14">
        <f t="shared" si="27"/>
        <v>44337.599999999999</v>
      </c>
      <c r="K646" s="15">
        <f t="shared" si="28"/>
        <v>42490.2</v>
      </c>
      <c r="L646" s="15">
        <f t="shared" si="29"/>
        <v>50988.24</v>
      </c>
    </row>
    <row r="647" spans="1:12" ht="31.2">
      <c r="A647" s="69">
        <v>17</v>
      </c>
      <c r="B647" s="70"/>
      <c r="C647" s="20" t="s">
        <v>1273</v>
      </c>
      <c r="D647" s="73" t="s">
        <v>1274</v>
      </c>
      <c r="E647" s="73"/>
      <c r="F647" s="84">
        <f>ROUND('[1]Прайс общий'!E647*$H$9,0)</f>
        <v>36420</v>
      </c>
      <c r="G647" s="14">
        <f t="shared" si="27"/>
        <v>43704</v>
      </c>
      <c r="K647" s="15">
        <f t="shared" si="28"/>
        <v>41883</v>
      </c>
      <c r="L647" s="15">
        <f t="shared" si="29"/>
        <v>50259.6</v>
      </c>
    </row>
    <row r="648" spans="1:12" ht="15.6">
      <c r="A648" s="69">
        <v>18</v>
      </c>
      <c r="B648" s="70"/>
      <c r="C648" s="20" t="s">
        <v>1275</v>
      </c>
      <c r="D648" s="73" t="s">
        <v>1276</v>
      </c>
      <c r="E648" s="73"/>
      <c r="F648" s="84">
        <f>ROUND('[1]Прайс общий'!E648*$H$9,0)</f>
        <v>10125</v>
      </c>
      <c r="G648" s="14">
        <f t="shared" si="27"/>
        <v>12150</v>
      </c>
      <c r="K648" s="15">
        <f t="shared" si="28"/>
        <v>11643.75</v>
      </c>
      <c r="L648" s="15">
        <f t="shared" si="29"/>
        <v>13972.5</v>
      </c>
    </row>
    <row r="649" spans="1:12" ht="15.6">
      <c r="A649" s="69">
        <v>19</v>
      </c>
      <c r="B649" s="70"/>
      <c r="C649" s="20" t="s">
        <v>1277</v>
      </c>
      <c r="D649" s="73" t="s">
        <v>1278</v>
      </c>
      <c r="E649" s="73"/>
      <c r="F649" s="84">
        <f>ROUND('[1]Прайс общий'!E649*$H$9,0)</f>
        <v>4034</v>
      </c>
      <c r="G649" s="14">
        <f t="shared" si="27"/>
        <v>4840.8</v>
      </c>
      <c r="K649" s="15">
        <f t="shared" si="28"/>
        <v>4639.0999999999995</v>
      </c>
      <c r="L649" s="15">
        <f t="shared" si="29"/>
        <v>5566.9199999999992</v>
      </c>
    </row>
    <row r="650" spans="1:12" ht="15.6">
      <c r="A650" s="69">
        <v>20</v>
      </c>
      <c r="B650" s="70"/>
      <c r="C650" s="20" t="s">
        <v>1279</v>
      </c>
      <c r="D650" s="73" t="s">
        <v>1280</v>
      </c>
      <c r="E650" s="73"/>
      <c r="F650" s="84">
        <f>ROUND('[1]Прайс общий'!E650*$H$9,0)</f>
        <v>3407</v>
      </c>
      <c r="G650" s="14">
        <f t="shared" si="27"/>
        <v>4088.3999999999996</v>
      </c>
      <c r="K650" s="15">
        <f t="shared" si="28"/>
        <v>3918.0499999999997</v>
      </c>
      <c r="L650" s="15">
        <f t="shared" si="29"/>
        <v>4701.66</v>
      </c>
    </row>
    <row r="651" spans="1:12" ht="15.6">
      <c r="A651" s="69">
        <v>21</v>
      </c>
      <c r="B651" s="70"/>
      <c r="C651" s="20" t="s">
        <v>1281</v>
      </c>
      <c r="D651" s="73" t="s">
        <v>1282</v>
      </c>
      <c r="E651" s="73"/>
      <c r="F651" s="84">
        <f>ROUND('[1]Прайс общий'!E651*$H$9,0)</f>
        <v>6716</v>
      </c>
      <c r="G651" s="14">
        <f t="shared" si="27"/>
        <v>8059.2</v>
      </c>
      <c r="K651" s="15">
        <f t="shared" si="28"/>
        <v>7723.4</v>
      </c>
      <c r="L651" s="15">
        <f t="shared" si="29"/>
        <v>9268.08</v>
      </c>
    </row>
    <row r="652" spans="1:12" ht="15.6">
      <c r="A652" s="69">
        <v>22</v>
      </c>
      <c r="B652" s="70"/>
      <c r="C652" s="20" t="s">
        <v>1283</v>
      </c>
      <c r="D652" s="73" t="s">
        <v>1280</v>
      </c>
      <c r="E652" s="73"/>
      <c r="F652" s="84">
        <f>ROUND('[1]Прайс общий'!E652*$H$9,0)</f>
        <v>1560</v>
      </c>
      <c r="G652" s="14">
        <f t="shared" si="27"/>
        <v>1872</v>
      </c>
      <c r="K652" s="15">
        <f t="shared" si="28"/>
        <v>1793.9999999999998</v>
      </c>
      <c r="L652" s="15">
        <f t="shared" si="29"/>
        <v>2152.7999999999997</v>
      </c>
    </row>
    <row r="653" spans="1:12" ht="15.6">
      <c r="A653" s="69">
        <v>23</v>
      </c>
      <c r="B653" s="70"/>
      <c r="C653" s="20" t="s">
        <v>1284</v>
      </c>
      <c r="D653" s="73" t="s">
        <v>1143</v>
      </c>
      <c r="E653" s="73"/>
      <c r="F653" s="84">
        <f>ROUND('[1]Прайс общий'!E653*$H$9,0)</f>
        <v>21179</v>
      </c>
      <c r="G653" s="14">
        <f t="shared" si="27"/>
        <v>25414.799999999999</v>
      </c>
      <c r="K653" s="15">
        <f t="shared" si="28"/>
        <v>24355.85</v>
      </c>
      <c r="L653" s="15">
        <f t="shared" si="29"/>
        <v>29227.019999999997</v>
      </c>
    </row>
    <row r="654" spans="1:12" ht="15.6">
      <c r="A654" s="69">
        <v>24</v>
      </c>
      <c r="B654" s="70"/>
      <c r="C654" s="20" t="s">
        <v>1285</v>
      </c>
      <c r="D654" s="73" t="s">
        <v>475</v>
      </c>
      <c r="E654" s="73"/>
      <c r="F654" s="84">
        <f>ROUND('[1]Прайс общий'!E654*$H$9,0)</f>
        <v>3109</v>
      </c>
      <c r="G654" s="14">
        <f t="shared" ref="G654:G717" si="30">F654*$H$10</f>
        <v>3730.7999999999997</v>
      </c>
      <c r="K654" s="15">
        <f t="shared" ref="K654:K717" si="31">F654*1.15</f>
        <v>3575.35</v>
      </c>
      <c r="L654" s="15">
        <f t="shared" ref="L654:L717" si="32">K654*1.2</f>
        <v>4290.42</v>
      </c>
    </row>
    <row r="655" spans="1:12" ht="15.6">
      <c r="A655" s="69">
        <v>25</v>
      </c>
      <c r="B655" s="70"/>
      <c r="C655" s="71" t="s">
        <v>1286</v>
      </c>
      <c r="D655" s="72" t="s">
        <v>296</v>
      </c>
      <c r="E655" s="72"/>
      <c r="F655" s="84">
        <f>ROUND('[1]Прайс общий'!E655*$H$9,0)</f>
        <v>2206</v>
      </c>
      <c r="G655" s="14">
        <f t="shared" si="30"/>
        <v>2647.2</v>
      </c>
      <c r="K655" s="15">
        <f t="shared" si="31"/>
        <v>2536.8999999999996</v>
      </c>
      <c r="L655" s="15">
        <f t="shared" si="32"/>
        <v>3044.2799999999993</v>
      </c>
    </row>
    <row r="656" spans="1:12" ht="15.6">
      <c r="A656" s="69">
        <v>26</v>
      </c>
      <c r="B656" s="70"/>
      <c r="C656" s="71" t="s">
        <v>1287</v>
      </c>
      <c r="D656" s="72" t="s">
        <v>1288</v>
      </c>
      <c r="E656" s="72"/>
      <c r="F656" s="84">
        <f>ROUND('[1]Прайс общий'!E656*$H$9,0)</f>
        <v>845</v>
      </c>
      <c r="G656" s="14">
        <f t="shared" si="30"/>
        <v>1014</v>
      </c>
      <c r="K656" s="15">
        <f t="shared" si="31"/>
        <v>971.74999999999989</v>
      </c>
      <c r="L656" s="15">
        <f t="shared" si="32"/>
        <v>1166.0999999999999</v>
      </c>
    </row>
    <row r="657" spans="1:12" ht="15.6">
      <c r="A657" s="69">
        <v>27</v>
      </c>
      <c r="B657" s="70"/>
      <c r="C657" s="20" t="s">
        <v>1289</v>
      </c>
      <c r="D657" s="74" t="s">
        <v>772</v>
      </c>
      <c r="E657" s="74"/>
      <c r="F657" s="84">
        <f>ROUND('[1]Прайс общий'!E657*$H$9,0)</f>
        <v>88887</v>
      </c>
      <c r="G657" s="14">
        <f t="shared" si="30"/>
        <v>106664.4</v>
      </c>
      <c r="K657" s="15">
        <f t="shared" si="31"/>
        <v>102220.04999999999</v>
      </c>
      <c r="L657" s="15">
        <f t="shared" si="32"/>
        <v>122664.05999999998</v>
      </c>
    </row>
    <row r="658" spans="1:12" ht="15.6">
      <c r="A658" s="69">
        <v>28</v>
      </c>
      <c r="B658" s="70"/>
      <c r="C658" s="71" t="s">
        <v>1290</v>
      </c>
      <c r="D658" s="72" t="s">
        <v>298</v>
      </c>
      <c r="E658" s="72"/>
      <c r="F658" s="84">
        <f>ROUND('[1]Прайс общий'!E658*$H$9,0)</f>
        <v>1290</v>
      </c>
      <c r="G658" s="14">
        <f t="shared" si="30"/>
        <v>1548</v>
      </c>
      <c r="K658" s="15">
        <f t="shared" si="31"/>
        <v>1483.4999999999998</v>
      </c>
      <c r="L658" s="15">
        <f t="shared" si="32"/>
        <v>1780.1999999999996</v>
      </c>
    </row>
    <row r="659" spans="1:12" ht="15.6">
      <c r="A659" s="69">
        <v>29</v>
      </c>
      <c r="B659" s="70"/>
      <c r="C659" s="71" t="s">
        <v>1291</v>
      </c>
      <c r="D659" s="72" t="s">
        <v>1292</v>
      </c>
      <c r="E659" s="72"/>
      <c r="F659" s="84">
        <f>ROUND('[1]Прайс общий'!E659*$H$9,0)</f>
        <v>179</v>
      </c>
      <c r="G659" s="14">
        <f t="shared" si="30"/>
        <v>214.79999999999998</v>
      </c>
      <c r="K659" s="15">
        <f t="shared" si="31"/>
        <v>205.85</v>
      </c>
      <c r="L659" s="15">
        <f t="shared" si="32"/>
        <v>247.01999999999998</v>
      </c>
    </row>
    <row r="660" spans="1:12" ht="15.6">
      <c r="A660" s="69">
        <v>30</v>
      </c>
      <c r="B660" s="70"/>
      <c r="C660" s="71" t="s">
        <v>1293</v>
      </c>
      <c r="D660" s="72" t="s">
        <v>1292</v>
      </c>
      <c r="E660" s="72"/>
      <c r="F660" s="84">
        <f>ROUND('[1]Прайс общий'!E660*$H$9,0)</f>
        <v>219</v>
      </c>
      <c r="G660" s="14">
        <f t="shared" si="30"/>
        <v>262.8</v>
      </c>
      <c r="K660" s="15">
        <f t="shared" si="31"/>
        <v>251.85</v>
      </c>
      <c r="L660" s="15">
        <f t="shared" si="32"/>
        <v>302.21999999999997</v>
      </c>
    </row>
    <row r="661" spans="1:12" ht="15.6">
      <c r="A661" s="69">
        <v>31</v>
      </c>
      <c r="B661" s="70"/>
      <c r="C661" s="20" t="s">
        <v>1294</v>
      </c>
      <c r="D661" s="74" t="s">
        <v>1295</v>
      </c>
      <c r="E661" s="74"/>
      <c r="F661" s="84">
        <f>ROUND('[1]Прайс общий'!E661*$H$9,0)</f>
        <v>127443</v>
      </c>
      <c r="G661" s="14">
        <f t="shared" si="30"/>
        <v>152931.6</v>
      </c>
      <c r="K661" s="15">
        <f t="shared" si="31"/>
        <v>146559.44999999998</v>
      </c>
      <c r="L661" s="15">
        <f t="shared" si="32"/>
        <v>175871.33999999997</v>
      </c>
    </row>
    <row r="662" spans="1:12" ht="15.6">
      <c r="A662" s="69">
        <v>32</v>
      </c>
      <c r="B662" s="70"/>
      <c r="C662" s="20" t="s">
        <v>1296</v>
      </c>
      <c r="D662" s="74" t="s">
        <v>27</v>
      </c>
      <c r="E662" s="74"/>
      <c r="F662" s="84">
        <f>ROUND('[1]Прайс общий'!E662*$H$9,0)</f>
        <v>21399</v>
      </c>
      <c r="G662" s="14">
        <f t="shared" si="30"/>
        <v>25678.799999999999</v>
      </c>
      <c r="K662" s="15">
        <f t="shared" si="31"/>
        <v>24608.85</v>
      </c>
      <c r="L662" s="15">
        <f t="shared" si="32"/>
        <v>29530.619999999995</v>
      </c>
    </row>
    <row r="663" spans="1:12" ht="15.6">
      <c r="A663" s="69">
        <v>33</v>
      </c>
      <c r="B663" s="70"/>
      <c r="C663" s="20" t="s">
        <v>1297</v>
      </c>
      <c r="D663" s="74" t="s">
        <v>1151</v>
      </c>
      <c r="E663" s="74"/>
      <c r="F663" s="84">
        <f>ROUND('[1]Прайс общий'!E663*$H$9,0)</f>
        <v>994</v>
      </c>
      <c r="G663" s="14">
        <f t="shared" si="30"/>
        <v>1192.8</v>
      </c>
      <c r="K663" s="15">
        <f t="shared" si="31"/>
        <v>1143.0999999999999</v>
      </c>
      <c r="L663" s="15">
        <f t="shared" si="32"/>
        <v>1371.7199999999998</v>
      </c>
    </row>
    <row r="664" spans="1:12" ht="15.6">
      <c r="A664" s="69">
        <v>34</v>
      </c>
      <c r="B664" s="70"/>
      <c r="C664" s="71" t="s">
        <v>1298</v>
      </c>
      <c r="D664" s="72" t="s">
        <v>1104</v>
      </c>
      <c r="E664" s="72"/>
      <c r="F664" s="84">
        <f>ROUND('[1]Прайс общий'!E664*$H$9,0)</f>
        <v>15537</v>
      </c>
      <c r="G664" s="14">
        <f t="shared" si="30"/>
        <v>18644.399999999998</v>
      </c>
      <c r="K664" s="15">
        <f t="shared" si="31"/>
        <v>17867.55</v>
      </c>
      <c r="L664" s="15">
        <f t="shared" si="32"/>
        <v>21441.059999999998</v>
      </c>
    </row>
    <row r="665" spans="1:12" ht="15.6">
      <c r="A665" s="69">
        <v>35</v>
      </c>
      <c r="B665" s="70"/>
      <c r="C665" s="71" t="s">
        <v>1299</v>
      </c>
      <c r="D665" s="74" t="s">
        <v>1300</v>
      </c>
      <c r="E665" s="74"/>
      <c r="F665" s="84">
        <f>ROUND('[1]Прайс общий'!E665*$H$9,0)</f>
        <v>1600</v>
      </c>
      <c r="G665" s="14">
        <f t="shared" si="30"/>
        <v>1920</v>
      </c>
      <c r="K665" s="15">
        <f t="shared" si="31"/>
        <v>1839.9999999999998</v>
      </c>
      <c r="L665" s="15">
        <f t="shared" si="32"/>
        <v>2207.9999999999995</v>
      </c>
    </row>
    <row r="666" spans="1:12" ht="15.6">
      <c r="A666" s="69">
        <v>36</v>
      </c>
      <c r="B666" s="70"/>
      <c r="C666" s="71" t="s">
        <v>1301</v>
      </c>
      <c r="D666" s="74" t="s">
        <v>1300</v>
      </c>
      <c r="E666" s="74"/>
      <c r="F666" s="84">
        <f>ROUND('[1]Прайс общий'!E666*$H$9,0)</f>
        <v>1600</v>
      </c>
      <c r="G666" s="14">
        <f t="shared" si="30"/>
        <v>1920</v>
      </c>
      <c r="K666" s="15">
        <f t="shared" si="31"/>
        <v>1839.9999999999998</v>
      </c>
      <c r="L666" s="15">
        <f t="shared" si="32"/>
        <v>2207.9999999999995</v>
      </c>
    </row>
    <row r="667" spans="1:12" ht="15.6">
      <c r="A667" s="69">
        <v>37</v>
      </c>
      <c r="B667" s="70"/>
      <c r="C667" s="71" t="s">
        <v>1302</v>
      </c>
      <c r="D667" s="74" t="s">
        <v>1303</v>
      </c>
      <c r="E667" s="74"/>
      <c r="F667" s="84">
        <f>ROUND('[1]Прайс общий'!E667*$H$9,0)</f>
        <v>41467</v>
      </c>
      <c r="G667" s="14">
        <f t="shared" si="30"/>
        <v>49760.4</v>
      </c>
      <c r="K667" s="15">
        <f t="shared" si="31"/>
        <v>47687.049999999996</v>
      </c>
      <c r="L667" s="15">
        <f t="shared" si="32"/>
        <v>57224.459999999992</v>
      </c>
    </row>
    <row r="668" spans="1:12" ht="15.6">
      <c r="A668" s="69">
        <v>38</v>
      </c>
      <c r="B668" s="70"/>
      <c r="C668" s="71" t="s">
        <v>1304</v>
      </c>
      <c r="D668" s="74" t="s">
        <v>1305</v>
      </c>
      <c r="E668" s="74"/>
      <c r="F668" s="84">
        <f>ROUND('[1]Прайс общий'!E668*$H$9,0)</f>
        <v>22712</v>
      </c>
      <c r="G668" s="14">
        <f t="shared" si="30"/>
        <v>27254.399999999998</v>
      </c>
      <c r="K668" s="15">
        <f t="shared" si="31"/>
        <v>26118.799999999999</v>
      </c>
      <c r="L668" s="15">
        <f t="shared" si="32"/>
        <v>31342.559999999998</v>
      </c>
    </row>
    <row r="669" spans="1:12" ht="15.6">
      <c r="A669" s="69">
        <v>39</v>
      </c>
      <c r="B669" s="70"/>
      <c r="C669" s="71" t="s">
        <v>1306</v>
      </c>
      <c r="D669" s="72" t="s">
        <v>475</v>
      </c>
      <c r="E669" s="72"/>
      <c r="F669" s="84">
        <f>ROUND('[1]Прайс общий'!E669*$H$9,0)</f>
        <v>5275</v>
      </c>
      <c r="G669" s="14">
        <f t="shared" si="30"/>
        <v>6330</v>
      </c>
      <c r="K669" s="15">
        <f t="shared" si="31"/>
        <v>6066.2499999999991</v>
      </c>
      <c r="L669" s="15">
        <f t="shared" si="32"/>
        <v>7279.4999999999991</v>
      </c>
    </row>
    <row r="670" spans="1:12" ht="15.6">
      <c r="A670" s="69">
        <v>40</v>
      </c>
      <c r="B670" s="70"/>
      <c r="C670" s="71" t="s">
        <v>1307</v>
      </c>
      <c r="D670" s="74" t="s">
        <v>1308</v>
      </c>
      <c r="E670" s="74"/>
      <c r="F670" s="84">
        <f>ROUND('[1]Прайс общий'!E670*$H$9,0)</f>
        <v>13194</v>
      </c>
      <c r="G670" s="14">
        <f t="shared" si="30"/>
        <v>15832.8</v>
      </c>
      <c r="K670" s="15">
        <f t="shared" si="31"/>
        <v>15173.099999999999</v>
      </c>
      <c r="L670" s="15">
        <f t="shared" si="32"/>
        <v>18207.719999999998</v>
      </c>
    </row>
    <row r="671" spans="1:12" ht="15.6">
      <c r="A671" s="69">
        <v>41</v>
      </c>
      <c r="B671" s="70"/>
      <c r="C671" s="71" t="s">
        <v>1309</v>
      </c>
      <c r="D671" s="74" t="s">
        <v>1104</v>
      </c>
      <c r="E671" s="74"/>
      <c r="F671" s="84">
        <f>ROUND('[1]Прайс общий'!E671*$H$9,0)</f>
        <v>14725</v>
      </c>
      <c r="G671" s="14">
        <f t="shared" si="30"/>
        <v>17670</v>
      </c>
      <c r="K671" s="15">
        <f t="shared" si="31"/>
        <v>16933.75</v>
      </c>
      <c r="L671" s="15">
        <f t="shared" si="32"/>
        <v>20320.5</v>
      </c>
    </row>
    <row r="672" spans="1:12" ht="15.6">
      <c r="A672" s="69">
        <v>42</v>
      </c>
      <c r="B672" s="70"/>
      <c r="C672" s="71" t="s">
        <v>1310</v>
      </c>
      <c r="D672" s="74" t="s">
        <v>1311</v>
      </c>
      <c r="E672" s="74"/>
      <c r="F672" s="84">
        <f>ROUND('[1]Прайс общий'!E672*$H$9,0)</f>
        <v>2951</v>
      </c>
      <c r="G672" s="14">
        <f t="shared" si="30"/>
        <v>3541.2</v>
      </c>
      <c r="K672" s="15">
        <f t="shared" si="31"/>
        <v>3393.6499999999996</v>
      </c>
      <c r="L672" s="15">
        <f t="shared" si="32"/>
        <v>4072.3799999999992</v>
      </c>
    </row>
    <row r="673" spans="1:12" ht="15.6">
      <c r="A673" s="69">
        <v>43</v>
      </c>
      <c r="B673" s="70"/>
      <c r="C673" s="71" t="s">
        <v>1312</v>
      </c>
      <c r="D673" s="74" t="s">
        <v>1311</v>
      </c>
      <c r="E673" s="74"/>
      <c r="F673" s="84">
        <f>ROUND('[1]Прайс общий'!E673*$H$9,0)</f>
        <v>9021</v>
      </c>
      <c r="G673" s="14">
        <f t="shared" si="30"/>
        <v>10825.199999999999</v>
      </c>
      <c r="K673" s="15">
        <f t="shared" si="31"/>
        <v>10374.15</v>
      </c>
      <c r="L673" s="15">
        <f t="shared" si="32"/>
        <v>12448.98</v>
      </c>
    </row>
    <row r="674" spans="1:12" ht="15.6">
      <c r="A674" s="69">
        <v>44</v>
      </c>
      <c r="B674" s="70"/>
      <c r="C674" s="71" t="s">
        <v>1313</v>
      </c>
      <c r="D674" s="74" t="s">
        <v>1311</v>
      </c>
      <c r="E674" s="74"/>
      <c r="F674" s="84">
        <f>ROUND('[1]Прайс общий'!E674*$H$9,0)</f>
        <v>10520</v>
      </c>
      <c r="G674" s="14">
        <f t="shared" si="30"/>
        <v>12624</v>
      </c>
      <c r="K674" s="15">
        <f t="shared" si="31"/>
        <v>12097.999999999998</v>
      </c>
      <c r="L674" s="15">
        <f t="shared" si="32"/>
        <v>14517.599999999997</v>
      </c>
    </row>
    <row r="675" spans="1:12" ht="15.6">
      <c r="A675" s="69">
        <v>45</v>
      </c>
      <c r="B675" s="70"/>
      <c r="C675" s="71" t="s">
        <v>1314</v>
      </c>
      <c r="D675" s="72" t="s">
        <v>475</v>
      </c>
      <c r="E675" s="72"/>
      <c r="F675" s="84">
        <f>ROUND('[1]Прайс общий'!E675*$H$9,0)</f>
        <v>6219</v>
      </c>
      <c r="G675" s="14">
        <f t="shared" si="30"/>
        <v>7462.7999999999993</v>
      </c>
      <c r="K675" s="15">
        <f t="shared" si="31"/>
        <v>7151.8499999999995</v>
      </c>
      <c r="L675" s="15">
        <f t="shared" si="32"/>
        <v>8582.2199999999993</v>
      </c>
    </row>
    <row r="676" spans="1:12" ht="15.6">
      <c r="A676" s="69">
        <v>46</v>
      </c>
      <c r="B676" s="70"/>
      <c r="C676" s="71" t="s">
        <v>1315</v>
      </c>
      <c r="D676" s="74" t="s">
        <v>1143</v>
      </c>
      <c r="E676" s="74"/>
      <c r="F676" s="84">
        <f>ROUND('[1]Прайс общий'!E676*$H$9,0)</f>
        <v>37752</v>
      </c>
      <c r="G676" s="14">
        <f t="shared" si="30"/>
        <v>45302.400000000001</v>
      </c>
      <c r="K676" s="15">
        <f t="shared" si="31"/>
        <v>43414.799999999996</v>
      </c>
      <c r="L676" s="15">
        <f t="shared" si="32"/>
        <v>52097.759999999995</v>
      </c>
    </row>
    <row r="677" spans="1:12" ht="15.6">
      <c r="A677" s="69">
        <v>47</v>
      </c>
      <c r="B677" s="70"/>
      <c r="C677" s="71" t="s">
        <v>1316</v>
      </c>
      <c r="D677" s="74" t="s">
        <v>475</v>
      </c>
      <c r="E677" s="74"/>
      <c r="F677" s="84">
        <f>ROUND('[1]Прайс общий'!E677*$H$9,0)</f>
        <v>5146</v>
      </c>
      <c r="G677" s="14">
        <f t="shared" si="30"/>
        <v>6175.2</v>
      </c>
      <c r="K677" s="15">
        <f t="shared" si="31"/>
        <v>5917.9</v>
      </c>
      <c r="L677" s="15">
        <f t="shared" si="32"/>
        <v>7101.48</v>
      </c>
    </row>
    <row r="678" spans="1:12" ht="15.6">
      <c r="A678" s="69">
        <v>48</v>
      </c>
      <c r="B678" s="70"/>
      <c r="C678" s="71" t="s">
        <v>1317</v>
      </c>
      <c r="D678" s="74" t="s">
        <v>1318</v>
      </c>
      <c r="E678" s="74"/>
      <c r="F678" s="84">
        <f>ROUND('[1]Прайс общий'!E678*$H$9,0)</f>
        <v>15537</v>
      </c>
      <c r="G678" s="14">
        <f t="shared" si="30"/>
        <v>18644.399999999998</v>
      </c>
      <c r="K678" s="15">
        <f t="shared" si="31"/>
        <v>17867.55</v>
      </c>
      <c r="L678" s="15">
        <f t="shared" si="32"/>
        <v>21441.059999999998</v>
      </c>
    </row>
    <row r="679" spans="1:12" ht="15.6">
      <c r="A679" s="69">
        <v>49</v>
      </c>
      <c r="B679" s="70"/>
      <c r="C679" s="71" t="s">
        <v>1319</v>
      </c>
      <c r="D679" s="74" t="s">
        <v>1320</v>
      </c>
      <c r="E679" s="74"/>
      <c r="F679" s="84">
        <f>ROUND('[1]Прайс общий'!E679*$H$9,0)</f>
        <v>11974</v>
      </c>
      <c r="G679" s="14">
        <f t="shared" si="30"/>
        <v>14368.8</v>
      </c>
      <c r="K679" s="15">
        <f t="shared" si="31"/>
        <v>13770.099999999999</v>
      </c>
      <c r="L679" s="15">
        <f t="shared" si="32"/>
        <v>16524.12</v>
      </c>
    </row>
    <row r="680" spans="1:12" ht="15.6">
      <c r="A680" s="69">
        <v>50</v>
      </c>
      <c r="B680" s="70"/>
      <c r="C680" s="71" t="s">
        <v>1321</v>
      </c>
      <c r="D680" s="74" t="s">
        <v>1322</v>
      </c>
      <c r="E680" s="74"/>
      <c r="F680" s="84">
        <f>ROUND('[1]Прайс общий'!E680*$H$9,0)</f>
        <v>68114</v>
      </c>
      <c r="G680" s="14">
        <f t="shared" si="30"/>
        <v>81736.800000000003</v>
      </c>
      <c r="K680" s="15">
        <f t="shared" si="31"/>
        <v>78331.099999999991</v>
      </c>
      <c r="L680" s="15">
        <f t="shared" si="32"/>
        <v>93997.319999999992</v>
      </c>
    </row>
    <row r="681" spans="1:12" ht="15.6">
      <c r="A681" s="69">
        <v>51</v>
      </c>
      <c r="B681" s="70"/>
      <c r="C681" s="71" t="s">
        <v>1323</v>
      </c>
      <c r="D681" s="74" t="s">
        <v>1324</v>
      </c>
      <c r="E681" s="74"/>
      <c r="F681" s="84">
        <f>ROUND('[1]Прайс общий'!E681*$H$9,0)</f>
        <v>4490</v>
      </c>
      <c r="G681" s="14">
        <f t="shared" si="30"/>
        <v>5388</v>
      </c>
      <c r="K681" s="15">
        <f t="shared" si="31"/>
        <v>5163.5</v>
      </c>
      <c r="L681" s="15">
        <f t="shared" si="32"/>
        <v>6196.2</v>
      </c>
    </row>
    <row r="682" spans="1:12" ht="15.6">
      <c r="A682" s="69">
        <v>52</v>
      </c>
      <c r="B682" s="70"/>
      <c r="C682" s="71" t="s">
        <v>1325</v>
      </c>
      <c r="D682" s="74" t="s">
        <v>1326</v>
      </c>
      <c r="E682" s="74"/>
      <c r="F682" s="84">
        <f>ROUND('[1]Прайс общий'!E682*$H$9,0)</f>
        <v>51442</v>
      </c>
      <c r="G682" s="14">
        <f t="shared" si="30"/>
        <v>61730.399999999994</v>
      </c>
      <c r="K682" s="15">
        <f t="shared" si="31"/>
        <v>59158.299999999996</v>
      </c>
      <c r="L682" s="15">
        <f t="shared" si="32"/>
        <v>70989.959999999992</v>
      </c>
    </row>
    <row r="683" spans="1:12" ht="15.6">
      <c r="A683" s="69">
        <v>53</v>
      </c>
      <c r="B683" s="70"/>
      <c r="C683" s="71" t="s">
        <v>1327</v>
      </c>
      <c r="D683" s="74" t="s">
        <v>27</v>
      </c>
      <c r="E683" s="74"/>
      <c r="F683" s="84">
        <f>ROUND('[1]Прайс общий'!E683*$H$9,0)</f>
        <v>14743</v>
      </c>
      <c r="G683" s="14">
        <f t="shared" si="30"/>
        <v>17691.599999999999</v>
      </c>
      <c r="K683" s="15">
        <f t="shared" si="31"/>
        <v>16954.449999999997</v>
      </c>
      <c r="L683" s="15">
        <f t="shared" si="32"/>
        <v>20345.339999999997</v>
      </c>
    </row>
    <row r="684" spans="1:12" ht="15.6">
      <c r="A684" s="69">
        <v>54</v>
      </c>
      <c r="B684" s="70"/>
      <c r="C684" s="71" t="s">
        <v>1328</v>
      </c>
      <c r="D684" s="74" t="s">
        <v>27</v>
      </c>
      <c r="E684" s="74"/>
      <c r="F684" s="84">
        <f>ROUND('[1]Прайс общий'!E684*$H$9,0)</f>
        <v>8236</v>
      </c>
      <c r="G684" s="14">
        <f t="shared" si="30"/>
        <v>9883.1999999999989</v>
      </c>
      <c r="K684" s="15">
        <f t="shared" si="31"/>
        <v>9471.4</v>
      </c>
      <c r="L684" s="15">
        <f t="shared" si="32"/>
        <v>11365.679999999998</v>
      </c>
    </row>
    <row r="685" spans="1:12" ht="15.6">
      <c r="A685" s="69">
        <v>55</v>
      </c>
      <c r="B685" s="70"/>
      <c r="C685" s="71" t="s">
        <v>1329</v>
      </c>
      <c r="D685" s="74" t="s">
        <v>1330</v>
      </c>
      <c r="E685" s="74"/>
      <c r="F685" s="84">
        <f>ROUND('[1]Прайс общий'!E685*$H$9,0)</f>
        <v>111630</v>
      </c>
      <c r="G685" s="14">
        <f t="shared" si="30"/>
        <v>133956</v>
      </c>
      <c r="K685" s="15">
        <f t="shared" si="31"/>
        <v>128374.49999999999</v>
      </c>
      <c r="L685" s="15">
        <f t="shared" si="32"/>
        <v>154049.39999999997</v>
      </c>
    </row>
    <row r="686" spans="1:12" ht="15.6">
      <c r="A686" s="69">
        <v>56</v>
      </c>
      <c r="B686" s="70"/>
      <c r="C686" s="71" t="s">
        <v>1331</v>
      </c>
      <c r="D686" s="74" t="s">
        <v>1332</v>
      </c>
      <c r="E686" s="74"/>
      <c r="F686" s="84">
        <f>ROUND('[1]Прайс общий'!E686*$H$9,0)</f>
        <v>113438</v>
      </c>
      <c r="G686" s="14">
        <f t="shared" si="30"/>
        <v>136125.6</v>
      </c>
      <c r="K686" s="15">
        <f t="shared" si="31"/>
        <v>130453.7</v>
      </c>
      <c r="L686" s="15">
        <f t="shared" si="32"/>
        <v>156544.44</v>
      </c>
    </row>
    <row r="687" spans="1:12" ht="15.6">
      <c r="A687" s="69">
        <v>57</v>
      </c>
      <c r="B687" s="70"/>
      <c r="C687" s="71" t="s">
        <v>1333</v>
      </c>
      <c r="D687" s="74" t="s">
        <v>1334</v>
      </c>
      <c r="E687" s="74"/>
      <c r="F687" s="84">
        <f>ROUND('[1]Прайс общий'!E687*$H$9,0)</f>
        <v>111630</v>
      </c>
      <c r="G687" s="14">
        <f t="shared" si="30"/>
        <v>133956</v>
      </c>
      <c r="K687" s="15">
        <f t="shared" si="31"/>
        <v>128374.49999999999</v>
      </c>
      <c r="L687" s="15">
        <f t="shared" si="32"/>
        <v>154049.39999999997</v>
      </c>
    </row>
    <row r="688" spans="1:12" ht="15.6">
      <c r="A688" s="69">
        <v>58</v>
      </c>
      <c r="B688" s="70"/>
      <c r="C688" s="71" t="s">
        <v>1335</v>
      </c>
      <c r="D688" s="74" t="s">
        <v>298</v>
      </c>
      <c r="E688" s="74"/>
      <c r="F688" s="84">
        <f>ROUND('[1]Прайс общий'!E688*$H$9,0)</f>
        <v>1212</v>
      </c>
      <c r="G688" s="14">
        <f t="shared" si="30"/>
        <v>1454.3999999999999</v>
      </c>
      <c r="K688" s="15">
        <f t="shared" si="31"/>
        <v>1393.8</v>
      </c>
      <c r="L688" s="15">
        <f t="shared" si="32"/>
        <v>1672.56</v>
      </c>
    </row>
    <row r="689" spans="1:12" ht="15.6">
      <c r="A689" s="69">
        <v>59</v>
      </c>
      <c r="B689" s="70"/>
      <c r="C689" s="71" t="s">
        <v>1336</v>
      </c>
      <c r="D689" s="74" t="s">
        <v>553</v>
      </c>
      <c r="E689" s="74"/>
      <c r="F689" s="84">
        <f>ROUND('[1]Прайс общий'!E689*$H$9,0)</f>
        <v>428</v>
      </c>
      <c r="G689" s="14">
        <f t="shared" si="30"/>
        <v>513.6</v>
      </c>
      <c r="K689" s="15">
        <f t="shared" si="31"/>
        <v>492.2</v>
      </c>
      <c r="L689" s="15">
        <f t="shared" si="32"/>
        <v>590.64</v>
      </c>
    </row>
    <row r="690" spans="1:12" ht="15.6">
      <c r="A690" s="69">
        <v>60</v>
      </c>
      <c r="B690" s="70"/>
      <c r="C690" s="71" t="s">
        <v>1337</v>
      </c>
      <c r="D690" s="74" t="s">
        <v>1311</v>
      </c>
      <c r="E690" s="74"/>
      <c r="F690" s="84">
        <f>ROUND('[1]Прайс общий'!E690*$H$9,0)</f>
        <v>8385</v>
      </c>
      <c r="G690" s="14">
        <f t="shared" si="30"/>
        <v>10062</v>
      </c>
      <c r="K690" s="15">
        <f t="shared" si="31"/>
        <v>9642.75</v>
      </c>
      <c r="L690" s="15">
        <f t="shared" si="32"/>
        <v>11571.3</v>
      </c>
    </row>
    <row r="691" spans="1:12" ht="15.6">
      <c r="A691" s="69">
        <v>61</v>
      </c>
      <c r="B691" s="70"/>
      <c r="C691" s="71" t="s">
        <v>1338</v>
      </c>
      <c r="D691" s="74" t="s">
        <v>1339</v>
      </c>
      <c r="E691" s="74"/>
      <c r="F691" s="84">
        <f>ROUND('[1]Прайс общий'!E691*$H$9,0)</f>
        <v>13333</v>
      </c>
      <c r="G691" s="14">
        <f t="shared" si="30"/>
        <v>15999.599999999999</v>
      </c>
      <c r="K691" s="15">
        <f t="shared" si="31"/>
        <v>15332.949999999999</v>
      </c>
      <c r="L691" s="15">
        <f t="shared" si="32"/>
        <v>18399.539999999997</v>
      </c>
    </row>
    <row r="692" spans="1:12" ht="15.6">
      <c r="A692" s="69">
        <v>62</v>
      </c>
      <c r="B692" s="70"/>
      <c r="C692" s="71" t="s">
        <v>1340</v>
      </c>
      <c r="D692" s="74" t="s">
        <v>407</v>
      </c>
      <c r="E692" s="74"/>
      <c r="F692" s="84">
        <f>ROUND('[1]Прайс общий'!E692*$H$9,0)</f>
        <v>1005</v>
      </c>
      <c r="G692" s="14">
        <f t="shared" si="30"/>
        <v>1206</v>
      </c>
      <c r="K692" s="15">
        <f t="shared" si="31"/>
        <v>1155.75</v>
      </c>
      <c r="L692" s="15">
        <f t="shared" si="32"/>
        <v>1386.8999999999999</v>
      </c>
    </row>
    <row r="693" spans="1:12" ht="15.6">
      <c r="A693" s="69">
        <v>63</v>
      </c>
      <c r="B693" s="70"/>
      <c r="C693" s="71" t="s">
        <v>1341</v>
      </c>
      <c r="D693" s="74" t="s">
        <v>1342</v>
      </c>
      <c r="E693" s="74"/>
      <c r="F693" s="84">
        <f>ROUND('[1]Прайс общий'!E693*$H$9,0)</f>
        <v>198</v>
      </c>
      <c r="G693" s="14">
        <f t="shared" si="30"/>
        <v>237.6</v>
      </c>
      <c r="K693" s="15">
        <f t="shared" si="31"/>
        <v>227.7</v>
      </c>
      <c r="L693" s="15">
        <f t="shared" si="32"/>
        <v>273.23999999999995</v>
      </c>
    </row>
    <row r="694" spans="1:12" ht="15.6">
      <c r="A694" s="69">
        <v>64</v>
      </c>
      <c r="B694" s="70"/>
      <c r="C694" s="71" t="s">
        <v>1343</v>
      </c>
      <c r="D694" s="74" t="s">
        <v>1344</v>
      </c>
      <c r="E694" s="74"/>
      <c r="F694" s="84">
        <f>ROUND('[1]Прайс общий'!E694*$H$9,0)</f>
        <v>614</v>
      </c>
      <c r="G694" s="14">
        <f t="shared" si="30"/>
        <v>736.8</v>
      </c>
      <c r="K694" s="15">
        <f t="shared" si="31"/>
        <v>706.09999999999991</v>
      </c>
      <c r="L694" s="15">
        <f t="shared" si="32"/>
        <v>847.31999999999982</v>
      </c>
    </row>
    <row r="695" spans="1:12" ht="15.6">
      <c r="A695" s="69">
        <v>65</v>
      </c>
      <c r="B695" s="70"/>
      <c r="C695" s="71" t="s">
        <v>1345</v>
      </c>
      <c r="D695" s="74" t="s">
        <v>1346</v>
      </c>
      <c r="E695" s="74"/>
      <c r="F695" s="84">
        <f>ROUND('[1]Прайс общий'!E695*$H$9,0)</f>
        <v>614</v>
      </c>
      <c r="G695" s="14">
        <f t="shared" si="30"/>
        <v>736.8</v>
      </c>
      <c r="K695" s="15">
        <f t="shared" si="31"/>
        <v>706.09999999999991</v>
      </c>
      <c r="L695" s="15">
        <f t="shared" si="32"/>
        <v>847.31999999999982</v>
      </c>
    </row>
    <row r="696" spans="1:12" ht="15.6">
      <c r="A696" s="69">
        <v>66</v>
      </c>
      <c r="B696" s="70"/>
      <c r="C696" s="71" t="s">
        <v>1347</v>
      </c>
      <c r="D696" s="74" t="s">
        <v>1344</v>
      </c>
      <c r="E696" s="74"/>
      <c r="F696" s="84">
        <f>ROUND('[1]Прайс общий'!E696*$H$9,0)</f>
        <v>675</v>
      </c>
      <c r="G696" s="14">
        <f t="shared" si="30"/>
        <v>810</v>
      </c>
      <c r="K696" s="15">
        <f t="shared" si="31"/>
        <v>776.24999999999989</v>
      </c>
      <c r="L696" s="15">
        <f t="shared" si="32"/>
        <v>931.49999999999977</v>
      </c>
    </row>
    <row r="697" spans="1:12" ht="15.6">
      <c r="A697" s="69">
        <v>67</v>
      </c>
      <c r="B697" s="70"/>
      <c r="C697" s="71" t="s">
        <v>1348</v>
      </c>
      <c r="D697" s="74" t="s">
        <v>1344</v>
      </c>
      <c r="E697" s="74"/>
      <c r="F697" s="84">
        <f>ROUND('[1]Прайс общий'!E697*$H$9,0)</f>
        <v>1013</v>
      </c>
      <c r="G697" s="14">
        <f t="shared" si="30"/>
        <v>1215.5999999999999</v>
      </c>
      <c r="K697" s="15">
        <f t="shared" si="31"/>
        <v>1164.9499999999998</v>
      </c>
      <c r="L697" s="15">
        <f t="shared" si="32"/>
        <v>1397.9399999999998</v>
      </c>
    </row>
    <row r="698" spans="1:12" s="21" customFormat="1" ht="15.6">
      <c r="A698" s="69">
        <v>68</v>
      </c>
      <c r="B698" s="75"/>
      <c r="C698" s="20" t="s">
        <v>1349</v>
      </c>
      <c r="D698" s="20" t="s">
        <v>1350</v>
      </c>
      <c r="E698" s="20"/>
      <c r="F698" s="84">
        <f>ROUND('[1]Прайс общий'!E698*$H$9,0)</f>
        <v>518</v>
      </c>
      <c r="G698" s="14">
        <f t="shared" si="30"/>
        <v>621.6</v>
      </c>
      <c r="K698" s="15">
        <f t="shared" si="31"/>
        <v>595.69999999999993</v>
      </c>
      <c r="L698" s="15">
        <f t="shared" si="32"/>
        <v>714.83999999999992</v>
      </c>
    </row>
    <row r="699" spans="1:12" s="21" customFormat="1" ht="15.6">
      <c r="A699" s="69">
        <v>69</v>
      </c>
      <c r="B699" s="75"/>
      <c r="C699" s="20" t="s">
        <v>1351</v>
      </c>
      <c r="D699" s="20" t="s">
        <v>1350</v>
      </c>
      <c r="E699" s="20"/>
      <c r="F699" s="84">
        <f>ROUND('[1]Прайс общий'!E699*$H$9,0)</f>
        <v>532</v>
      </c>
      <c r="G699" s="14">
        <f t="shared" si="30"/>
        <v>638.4</v>
      </c>
      <c r="K699" s="15">
        <f t="shared" si="31"/>
        <v>611.79999999999995</v>
      </c>
      <c r="L699" s="15">
        <f t="shared" si="32"/>
        <v>734.16</v>
      </c>
    </row>
    <row r="700" spans="1:12" s="21" customFormat="1" ht="15.6">
      <c r="A700" s="69">
        <v>70</v>
      </c>
      <c r="B700" s="75"/>
      <c r="C700" s="20" t="s">
        <v>1352</v>
      </c>
      <c r="D700" s="20" t="s">
        <v>1350</v>
      </c>
      <c r="E700" s="20"/>
      <c r="F700" s="84">
        <f>ROUND('[1]Прайс общий'!E700*$H$9,0)</f>
        <v>504</v>
      </c>
      <c r="G700" s="14">
        <f t="shared" si="30"/>
        <v>604.79999999999995</v>
      </c>
      <c r="K700" s="15">
        <f t="shared" si="31"/>
        <v>579.59999999999991</v>
      </c>
      <c r="L700" s="15">
        <f t="shared" si="32"/>
        <v>695.51999999999987</v>
      </c>
    </row>
    <row r="701" spans="1:12" s="21" customFormat="1" ht="15.6">
      <c r="A701" s="69">
        <v>71</v>
      </c>
      <c r="B701" s="75"/>
      <c r="C701" s="20" t="s">
        <v>1353</v>
      </c>
      <c r="D701" s="20" t="s">
        <v>1350</v>
      </c>
      <c r="E701" s="20"/>
      <c r="F701" s="84">
        <f>ROUND('[1]Прайс общий'!E701*$H$9,0)</f>
        <v>523</v>
      </c>
      <c r="G701" s="14">
        <f t="shared" si="30"/>
        <v>627.6</v>
      </c>
      <c r="K701" s="15">
        <f t="shared" si="31"/>
        <v>601.44999999999993</v>
      </c>
      <c r="L701" s="15">
        <f t="shared" si="32"/>
        <v>721.7399999999999</v>
      </c>
    </row>
    <row r="702" spans="1:12" s="21" customFormat="1" ht="15.6">
      <c r="A702" s="69">
        <v>72</v>
      </c>
      <c r="B702" s="75"/>
      <c r="C702" s="20" t="s">
        <v>1354</v>
      </c>
      <c r="D702" s="20" t="s">
        <v>1350</v>
      </c>
      <c r="E702" s="20"/>
      <c r="F702" s="84">
        <f>ROUND('[1]Прайс общий'!E702*$H$9,0)</f>
        <v>482</v>
      </c>
      <c r="G702" s="14">
        <f t="shared" si="30"/>
        <v>578.4</v>
      </c>
      <c r="K702" s="15">
        <f t="shared" si="31"/>
        <v>554.29999999999995</v>
      </c>
      <c r="L702" s="15">
        <f t="shared" si="32"/>
        <v>665.16</v>
      </c>
    </row>
    <row r="703" spans="1:12" s="21" customFormat="1" ht="15.6">
      <c r="A703" s="69">
        <v>73</v>
      </c>
      <c r="B703" s="75"/>
      <c r="C703" s="20" t="s">
        <v>1355</v>
      </c>
      <c r="D703" s="20" t="s">
        <v>1350</v>
      </c>
      <c r="E703" s="20"/>
      <c r="F703" s="84">
        <f>ROUND('[1]Прайс общий'!E703*$H$9,0)</f>
        <v>482</v>
      </c>
      <c r="G703" s="14">
        <f t="shared" si="30"/>
        <v>578.4</v>
      </c>
      <c r="K703" s="15">
        <f t="shared" si="31"/>
        <v>554.29999999999995</v>
      </c>
      <c r="L703" s="15">
        <f t="shared" si="32"/>
        <v>665.16</v>
      </c>
    </row>
    <row r="704" spans="1:12" s="21" customFormat="1" ht="15.6">
      <c r="A704" s="69">
        <v>74</v>
      </c>
      <c r="B704" s="75"/>
      <c r="C704" s="20" t="s">
        <v>1356</v>
      </c>
      <c r="D704" s="20" t="s">
        <v>1350</v>
      </c>
      <c r="E704" s="20"/>
      <c r="F704" s="84">
        <f>ROUND('[1]Прайс общий'!E704*$H$9,0)</f>
        <v>505</v>
      </c>
      <c r="G704" s="14">
        <f t="shared" si="30"/>
        <v>606</v>
      </c>
      <c r="K704" s="15">
        <f t="shared" si="31"/>
        <v>580.75</v>
      </c>
      <c r="L704" s="15">
        <f t="shared" si="32"/>
        <v>696.9</v>
      </c>
    </row>
    <row r="705" spans="1:12" s="21" customFormat="1" ht="15.6">
      <c r="A705" s="69">
        <v>75</v>
      </c>
      <c r="B705" s="75"/>
      <c r="C705" s="20" t="s">
        <v>1357</v>
      </c>
      <c r="D705" s="20" t="s">
        <v>1350</v>
      </c>
      <c r="E705" s="20"/>
      <c r="F705" s="84">
        <f>ROUND('[1]Прайс общий'!E705*$H$9,0)</f>
        <v>505</v>
      </c>
      <c r="G705" s="14">
        <f t="shared" si="30"/>
        <v>606</v>
      </c>
      <c r="K705" s="15">
        <f t="shared" si="31"/>
        <v>580.75</v>
      </c>
      <c r="L705" s="15">
        <f t="shared" si="32"/>
        <v>696.9</v>
      </c>
    </row>
    <row r="706" spans="1:12" s="21" customFormat="1" ht="15.6">
      <c r="A706" s="69">
        <v>76</v>
      </c>
      <c r="B706" s="75"/>
      <c r="C706" s="20" t="s">
        <v>1358</v>
      </c>
      <c r="D706" s="20" t="s">
        <v>1350</v>
      </c>
      <c r="E706" s="20"/>
      <c r="F706" s="84">
        <f>ROUND('[1]Прайс общий'!E706*$H$9,0)</f>
        <v>529</v>
      </c>
      <c r="G706" s="14">
        <f t="shared" si="30"/>
        <v>634.79999999999995</v>
      </c>
      <c r="K706" s="15">
        <f t="shared" si="31"/>
        <v>608.34999999999991</v>
      </c>
      <c r="L706" s="15">
        <f t="shared" si="32"/>
        <v>730.01999999999987</v>
      </c>
    </row>
    <row r="707" spans="1:12" s="21" customFormat="1" ht="15.6">
      <c r="A707" s="69">
        <v>77</v>
      </c>
      <c r="B707" s="75"/>
      <c r="C707" s="20" t="s">
        <v>1359</v>
      </c>
      <c r="D707" s="20" t="s">
        <v>1350</v>
      </c>
      <c r="E707" s="20"/>
      <c r="F707" s="84">
        <f>ROUND('[1]Прайс общий'!E707*$H$9,0)</f>
        <v>478</v>
      </c>
      <c r="G707" s="14">
        <f t="shared" si="30"/>
        <v>573.6</v>
      </c>
      <c r="K707" s="15">
        <f t="shared" si="31"/>
        <v>549.69999999999993</v>
      </c>
      <c r="L707" s="15">
        <f t="shared" si="32"/>
        <v>659.63999999999987</v>
      </c>
    </row>
    <row r="708" spans="1:12" s="21" customFormat="1" ht="15.6">
      <c r="A708" s="69">
        <v>78</v>
      </c>
      <c r="B708" s="75"/>
      <c r="C708" s="20" t="s">
        <v>1360</v>
      </c>
      <c r="D708" s="20" t="s">
        <v>1350</v>
      </c>
      <c r="E708" s="20"/>
      <c r="F708" s="84">
        <f>ROUND('[1]Прайс общий'!E708*$H$9,0)</f>
        <v>519</v>
      </c>
      <c r="G708" s="14">
        <f t="shared" si="30"/>
        <v>622.79999999999995</v>
      </c>
      <c r="K708" s="15">
        <f t="shared" si="31"/>
        <v>596.84999999999991</v>
      </c>
      <c r="L708" s="15">
        <f t="shared" si="32"/>
        <v>716.21999999999991</v>
      </c>
    </row>
    <row r="709" spans="1:12" ht="15.6">
      <c r="A709" s="69">
        <v>79</v>
      </c>
      <c r="B709" s="70"/>
      <c r="C709" s="20" t="s">
        <v>1361</v>
      </c>
      <c r="D709" s="73" t="s">
        <v>1362</v>
      </c>
      <c r="E709" s="73"/>
      <c r="F709" s="84">
        <f>ROUND('[1]Прайс общий'!E709*$H$9,0)</f>
        <v>86234</v>
      </c>
      <c r="G709" s="14">
        <f t="shared" si="30"/>
        <v>103480.8</v>
      </c>
      <c r="K709" s="15">
        <f t="shared" si="31"/>
        <v>99169.099999999991</v>
      </c>
      <c r="L709" s="15">
        <f t="shared" si="32"/>
        <v>119002.91999999998</v>
      </c>
    </row>
    <row r="710" spans="1:12" ht="15.6">
      <c r="A710" s="69">
        <v>80</v>
      </c>
      <c r="B710" s="70"/>
      <c r="C710" s="71" t="s">
        <v>1363</v>
      </c>
      <c r="D710" s="72" t="s">
        <v>61</v>
      </c>
      <c r="E710" s="72"/>
      <c r="F710" s="84">
        <f>ROUND('[1]Прайс общий'!E710*$H$9,0)</f>
        <v>189</v>
      </c>
      <c r="G710" s="14">
        <f t="shared" si="30"/>
        <v>226.79999999999998</v>
      </c>
      <c r="K710" s="15">
        <f t="shared" si="31"/>
        <v>217.35</v>
      </c>
      <c r="L710" s="15">
        <f t="shared" si="32"/>
        <v>260.82</v>
      </c>
    </row>
    <row r="711" spans="1:12" ht="15.6">
      <c r="A711" s="69">
        <v>81</v>
      </c>
      <c r="B711" s="70"/>
      <c r="C711" s="71" t="s">
        <v>1364</v>
      </c>
      <c r="D711" s="72" t="s">
        <v>276</v>
      </c>
      <c r="E711" s="72"/>
      <c r="F711" s="84">
        <f>ROUND('[1]Прайс общий'!E711*$H$9,0)</f>
        <v>1154</v>
      </c>
      <c r="G711" s="14">
        <f t="shared" si="30"/>
        <v>1384.8</v>
      </c>
      <c r="K711" s="15">
        <f t="shared" si="31"/>
        <v>1327.1</v>
      </c>
      <c r="L711" s="15">
        <f t="shared" si="32"/>
        <v>1592.5199999999998</v>
      </c>
    </row>
    <row r="712" spans="1:12" ht="15.6">
      <c r="A712" s="69">
        <v>82</v>
      </c>
      <c r="B712" s="70"/>
      <c r="C712" s="71" t="s">
        <v>1365</v>
      </c>
      <c r="D712" s="72" t="s">
        <v>475</v>
      </c>
      <c r="E712" s="72"/>
      <c r="F712" s="84">
        <f>ROUND('[1]Прайс общий'!E712*$H$9,0)</f>
        <v>2642</v>
      </c>
      <c r="G712" s="14">
        <f t="shared" si="30"/>
        <v>3170.4</v>
      </c>
      <c r="K712" s="15">
        <f t="shared" si="31"/>
        <v>3038.2999999999997</v>
      </c>
      <c r="L712" s="15">
        <f t="shared" si="32"/>
        <v>3645.9599999999996</v>
      </c>
    </row>
    <row r="713" spans="1:12" ht="15.6">
      <c r="A713" s="69">
        <v>83</v>
      </c>
      <c r="B713" s="70"/>
      <c r="C713" s="71" t="s">
        <v>1366</v>
      </c>
      <c r="D713" s="72" t="s">
        <v>198</v>
      </c>
      <c r="E713" s="72"/>
      <c r="F713" s="84">
        <f>ROUND('[1]Прайс общий'!E713*$H$9,0)</f>
        <v>198</v>
      </c>
      <c r="G713" s="14">
        <f t="shared" si="30"/>
        <v>237.6</v>
      </c>
      <c r="K713" s="15">
        <f t="shared" si="31"/>
        <v>227.7</v>
      </c>
      <c r="L713" s="15">
        <f t="shared" si="32"/>
        <v>273.23999999999995</v>
      </c>
    </row>
    <row r="714" spans="1:12" ht="15.6">
      <c r="A714" s="69">
        <v>84</v>
      </c>
      <c r="B714" s="70"/>
      <c r="C714" s="71" t="s">
        <v>1367</v>
      </c>
      <c r="D714" s="74" t="s">
        <v>1368</v>
      </c>
      <c r="E714" s="74"/>
      <c r="F714" s="84">
        <f>ROUND('[1]Прайс общий'!E714*$H$9,0)</f>
        <v>1531</v>
      </c>
      <c r="G714" s="14">
        <f t="shared" si="30"/>
        <v>1837.2</v>
      </c>
      <c r="K714" s="15">
        <f t="shared" si="31"/>
        <v>1760.6499999999999</v>
      </c>
      <c r="L714" s="15">
        <f t="shared" si="32"/>
        <v>2112.7799999999997</v>
      </c>
    </row>
    <row r="715" spans="1:12" ht="15.6">
      <c r="A715" s="69">
        <v>85</v>
      </c>
      <c r="B715" s="70"/>
      <c r="C715" s="71" t="s">
        <v>1369</v>
      </c>
      <c r="D715" s="74" t="s">
        <v>475</v>
      </c>
      <c r="E715" s="74"/>
      <c r="F715" s="84">
        <f>ROUND('[1]Прайс общий'!E715*$H$9,0)</f>
        <v>10512</v>
      </c>
      <c r="G715" s="14">
        <f t="shared" si="30"/>
        <v>12614.4</v>
      </c>
      <c r="K715" s="15">
        <f t="shared" si="31"/>
        <v>12088.8</v>
      </c>
      <c r="L715" s="15">
        <f t="shared" si="32"/>
        <v>14506.56</v>
      </c>
    </row>
    <row r="716" spans="1:12" ht="15.6">
      <c r="A716" s="69">
        <v>86</v>
      </c>
      <c r="B716" s="70"/>
      <c r="C716" s="71" t="s">
        <v>1370</v>
      </c>
      <c r="D716" s="74" t="s">
        <v>1371</v>
      </c>
      <c r="E716" s="74"/>
      <c r="F716" s="84">
        <f>ROUND('[1]Прайс общий'!E716*$H$9,0)</f>
        <v>12704</v>
      </c>
      <c r="G716" s="14">
        <f t="shared" si="30"/>
        <v>15244.8</v>
      </c>
      <c r="K716" s="15">
        <f t="shared" si="31"/>
        <v>14609.599999999999</v>
      </c>
      <c r="L716" s="15">
        <f t="shared" si="32"/>
        <v>17531.519999999997</v>
      </c>
    </row>
    <row r="717" spans="1:12" ht="15.6">
      <c r="A717" s="69">
        <v>87</v>
      </c>
      <c r="B717" s="70"/>
      <c r="C717" s="71" t="s">
        <v>1372</v>
      </c>
      <c r="D717" s="74" t="s">
        <v>1373</v>
      </c>
      <c r="E717" s="74"/>
      <c r="F717" s="84">
        <f>ROUND('[1]Прайс общий'!E717*$H$9,0)</f>
        <v>8135</v>
      </c>
      <c r="G717" s="14">
        <f t="shared" si="30"/>
        <v>9762</v>
      </c>
      <c r="K717" s="15">
        <f t="shared" si="31"/>
        <v>9355.25</v>
      </c>
      <c r="L717" s="15">
        <f t="shared" si="32"/>
        <v>11226.3</v>
      </c>
    </row>
    <row r="718" spans="1:12" ht="15.6">
      <c r="A718" s="69">
        <v>88</v>
      </c>
      <c r="B718" s="70"/>
      <c r="C718" s="71" t="s">
        <v>1374</v>
      </c>
      <c r="D718" s="74" t="s">
        <v>1375</v>
      </c>
      <c r="E718" s="74"/>
      <c r="F718" s="84">
        <f>ROUND('[1]Прайс общий'!E718*$H$9,0)</f>
        <v>1609</v>
      </c>
      <c r="G718" s="14">
        <f t="shared" ref="G718:G781" si="33">F718*$H$10</f>
        <v>1930.8</v>
      </c>
      <c r="K718" s="15">
        <f t="shared" ref="K718:K781" si="34">F718*1.15</f>
        <v>1850.35</v>
      </c>
      <c r="L718" s="15">
        <f t="shared" ref="L718:L781" si="35">K718*1.2</f>
        <v>2220.4199999999996</v>
      </c>
    </row>
    <row r="719" spans="1:12" ht="15.6">
      <c r="A719" s="69">
        <v>89</v>
      </c>
      <c r="B719" s="70"/>
      <c r="C719" s="71" t="s">
        <v>1376</v>
      </c>
      <c r="D719" s="74" t="s">
        <v>1375</v>
      </c>
      <c r="E719" s="74"/>
      <c r="F719" s="84">
        <f>ROUND('[1]Прайс общий'!E719*$H$9,0)</f>
        <v>934</v>
      </c>
      <c r="G719" s="14">
        <f t="shared" si="33"/>
        <v>1120.8</v>
      </c>
      <c r="K719" s="15">
        <f t="shared" si="34"/>
        <v>1074.0999999999999</v>
      </c>
      <c r="L719" s="15">
        <f t="shared" si="35"/>
        <v>1288.9199999999998</v>
      </c>
    </row>
    <row r="720" spans="1:12" ht="15.6">
      <c r="A720" s="69">
        <v>90</v>
      </c>
      <c r="B720" s="70"/>
      <c r="C720" s="71" t="s">
        <v>1377</v>
      </c>
      <c r="D720" s="74" t="s">
        <v>298</v>
      </c>
      <c r="E720" s="74"/>
      <c r="F720" s="84">
        <f>ROUND('[1]Прайс общий'!E720*$H$9,0)</f>
        <v>219</v>
      </c>
      <c r="G720" s="14">
        <f t="shared" si="33"/>
        <v>262.8</v>
      </c>
      <c r="K720" s="15">
        <f t="shared" si="34"/>
        <v>251.85</v>
      </c>
      <c r="L720" s="15">
        <f t="shared" si="35"/>
        <v>302.21999999999997</v>
      </c>
    </row>
    <row r="721" spans="1:12" ht="15.6">
      <c r="A721" s="69">
        <v>91</v>
      </c>
      <c r="B721" s="70"/>
      <c r="C721" s="71" t="s">
        <v>1378</v>
      </c>
      <c r="D721" s="74" t="s">
        <v>298</v>
      </c>
      <c r="E721" s="74"/>
      <c r="F721" s="84">
        <f>ROUND('[1]Прайс общий'!E721*$H$9,0)</f>
        <v>219</v>
      </c>
      <c r="G721" s="14">
        <f t="shared" si="33"/>
        <v>262.8</v>
      </c>
      <c r="K721" s="15">
        <f t="shared" si="34"/>
        <v>251.85</v>
      </c>
      <c r="L721" s="15">
        <f t="shared" si="35"/>
        <v>302.21999999999997</v>
      </c>
    </row>
    <row r="722" spans="1:12" ht="15.6">
      <c r="A722" s="69">
        <v>92</v>
      </c>
      <c r="B722" s="70"/>
      <c r="C722" s="71" t="s">
        <v>1379</v>
      </c>
      <c r="D722" s="74" t="s">
        <v>1375</v>
      </c>
      <c r="E722" s="74"/>
      <c r="F722" s="84">
        <f>ROUND('[1]Прайс общий'!E722*$H$9,0)</f>
        <v>665</v>
      </c>
      <c r="G722" s="14">
        <f t="shared" si="33"/>
        <v>798</v>
      </c>
      <c r="K722" s="15">
        <f t="shared" si="34"/>
        <v>764.74999999999989</v>
      </c>
      <c r="L722" s="15">
        <f t="shared" si="35"/>
        <v>917.69999999999982</v>
      </c>
    </row>
    <row r="723" spans="1:12" ht="15.6">
      <c r="A723" s="69">
        <v>93</v>
      </c>
      <c r="B723" s="70"/>
      <c r="C723" s="71" t="s">
        <v>1380</v>
      </c>
      <c r="D723" s="74" t="s">
        <v>1375</v>
      </c>
      <c r="E723" s="74"/>
      <c r="F723" s="84">
        <f>ROUND('[1]Прайс общий'!E723*$H$9,0)</f>
        <v>4084</v>
      </c>
      <c r="G723" s="14">
        <f t="shared" si="33"/>
        <v>4900.8</v>
      </c>
      <c r="K723" s="15">
        <f t="shared" si="34"/>
        <v>4696.5999999999995</v>
      </c>
      <c r="L723" s="15">
        <f t="shared" si="35"/>
        <v>5635.9199999999992</v>
      </c>
    </row>
    <row r="724" spans="1:12" ht="15.6">
      <c r="A724" s="69">
        <v>94</v>
      </c>
      <c r="B724" s="70"/>
      <c r="C724" s="71" t="s">
        <v>1381</v>
      </c>
      <c r="D724" s="74" t="s">
        <v>1375</v>
      </c>
      <c r="E724" s="74"/>
      <c r="F724" s="84">
        <f>ROUND('[1]Прайс общий'!E724*$H$9,0)</f>
        <v>3209</v>
      </c>
      <c r="G724" s="14">
        <f t="shared" si="33"/>
        <v>3850.7999999999997</v>
      </c>
      <c r="K724" s="15">
        <f t="shared" si="34"/>
        <v>3690.35</v>
      </c>
      <c r="L724" s="15">
        <f t="shared" si="35"/>
        <v>4428.42</v>
      </c>
    </row>
    <row r="725" spans="1:12" ht="15.6">
      <c r="A725" s="69">
        <v>95</v>
      </c>
      <c r="B725" s="70"/>
      <c r="C725" s="71" t="s">
        <v>1382</v>
      </c>
      <c r="D725" s="74" t="s">
        <v>1383</v>
      </c>
      <c r="E725" s="74"/>
      <c r="F725" s="84">
        <f>ROUND('[1]Прайс общий'!E725*$H$9,0)</f>
        <v>277119</v>
      </c>
      <c r="G725" s="14">
        <f t="shared" si="33"/>
        <v>332542.8</v>
      </c>
      <c r="K725" s="15">
        <f t="shared" si="34"/>
        <v>318686.84999999998</v>
      </c>
      <c r="L725" s="15">
        <f t="shared" si="35"/>
        <v>382424.22</v>
      </c>
    </row>
    <row r="726" spans="1:12" ht="15.6">
      <c r="A726" s="69">
        <v>96</v>
      </c>
      <c r="B726" s="70"/>
      <c r="C726" s="71" t="s">
        <v>1384</v>
      </c>
      <c r="D726" s="74" t="s">
        <v>1385</v>
      </c>
      <c r="E726" s="74"/>
      <c r="F726" s="84">
        <f>ROUND('[1]Прайс общий'!E726*$H$9,0)</f>
        <v>8773</v>
      </c>
      <c r="G726" s="14">
        <f t="shared" si="33"/>
        <v>10527.6</v>
      </c>
      <c r="K726" s="15">
        <f t="shared" si="34"/>
        <v>10088.949999999999</v>
      </c>
      <c r="L726" s="15">
        <f t="shared" si="35"/>
        <v>12106.739999999998</v>
      </c>
    </row>
    <row r="727" spans="1:12" ht="15.6">
      <c r="A727" s="69">
        <v>97</v>
      </c>
      <c r="B727" s="70"/>
      <c r="C727" s="71" t="s">
        <v>1386</v>
      </c>
      <c r="D727" s="74" t="s">
        <v>61</v>
      </c>
      <c r="E727" s="74"/>
      <c r="F727" s="84">
        <f>ROUND('[1]Прайс общий'!E727*$H$9,0)</f>
        <v>3438</v>
      </c>
      <c r="G727" s="14">
        <f t="shared" si="33"/>
        <v>4125.5999999999995</v>
      </c>
      <c r="K727" s="15">
        <f t="shared" si="34"/>
        <v>3953.7</v>
      </c>
      <c r="L727" s="15">
        <f t="shared" si="35"/>
        <v>4744.4399999999996</v>
      </c>
    </row>
    <row r="728" spans="1:12" ht="15.6">
      <c r="A728" s="69">
        <v>98</v>
      </c>
      <c r="B728" s="70"/>
      <c r="C728" s="71" t="s">
        <v>1387</v>
      </c>
      <c r="D728" s="74" t="s">
        <v>623</v>
      </c>
      <c r="E728" s="74"/>
      <c r="F728" s="84">
        <f>ROUND('[1]Прайс общий'!E728*$H$9,0)</f>
        <v>4084</v>
      </c>
      <c r="G728" s="14">
        <f t="shared" si="33"/>
        <v>4900.8</v>
      </c>
      <c r="K728" s="15">
        <f t="shared" si="34"/>
        <v>4696.5999999999995</v>
      </c>
      <c r="L728" s="15">
        <f t="shared" si="35"/>
        <v>5635.9199999999992</v>
      </c>
    </row>
    <row r="729" spans="1:12" ht="15.6">
      <c r="A729" s="69">
        <v>99</v>
      </c>
      <c r="B729" s="70"/>
      <c r="C729" s="71" t="s">
        <v>1388</v>
      </c>
      <c r="D729" s="74" t="s">
        <v>61</v>
      </c>
      <c r="E729" s="74"/>
      <c r="F729" s="84">
        <f>ROUND('[1]Прайс общий'!E729*$H$9,0)</f>
        <v>4490</v>
      </c>
      <c r="G729" s="14">
        <f t="shared" si="33"/>
        <v>5388</v>
      </c>
      <c r="K729" s="15">
        <f t="shared" si="34"/>
        <v>5163.5</v>
      </c>
      <c r="L729" s="15">
        <f t="shared" si="35"/>
        <v>6196.2</v>
      </c>
    </row>
    <row r="730" spans="1:12" ht="15.6">
      <c r="A730" s="69">
        <v>100</v>
      </c>
      <c r="B730" s="70"/>
      <c r="C730" s="71" t="s">
        <v>1389</v>
      </c>
      <c r="D730" s="74" t="s">
        <v>1390</v>
      </c>
      <c r="E730" s="74"/>
      <c r="F730" s="84">
        <f>ROUND('[1]Прайс общий'!E730*$H$9,0)</f>
        <v>7681</v>
      </c>
      <c r="G730" s="14">
        <f t="shared" si="33"/>
        <v>9217.1999999999989</v>
      </c>
      <c r="K730" s="15">
        <f t="shared" si="34"/>
        <v>8833.15</v>
      </c>
      <c r="L730" s="15">
        <f t="shared" si="35"/>
        <v>10599.779999999999</v>
      </c>
    </row>
    <row r="731" spans="1:12" ht="15.6">
      <c r="A731" s="69">
        <v>101</v>
      </c>
      <c r="B731" s="70"/>
      <c r="C731" s="71" t="s">
        <v>1391</v>
      </c>
      <c r="D731" s="74" t="s">
        <v>27</v>
      </c>
      <c r="E731" s="74"/>
      <c r="F731" s="84">
        <f>ROUND('[1]Прайс общий'!E731*$H$9,0)</f>
        <v>5981</v>
      </c>
      <c r="G731" s="14">
        <f t="shared" si="33"/>
        <v>7177.2</v>
      </c>
      <c r="K731" s="15">
        <f t="shared" si="34"/>
        <v>6878.15</v>
      </c>
      <c r="L731" s="15">
        <f t="shared" si="35"/>
        <v>8253.7799999999988</v>
      </c>
    </row>
    <row r="732" spans="1:12" ht="15.6">
      <c r="A732" s="69">
        <v>102</v>
      </c>
      <c r="B732" s="70"/>
      <c r="C732" s="71" t="s">
        <v>1392</v>
      </c>
      <c r="D732" s="74" t="s">
        <v>27</v>
      </c>
      <c r="E732" s="74"/>
      <c r="F732" s="84">
        <f>ROUND('[1]Прайс общий'!E732*$H$9,0)</f>
        <v>6209</v>
      </c>
      <c r="G732" s="14">
        <f t="shared" si="33"/>
        <v>7450.7999999999993</v>
      </c>
      <c r="K732" s="15">
        <f t="shared" si="34"/>
        <v>7140.3499999999995</v>
      </c>
      <c r="L732" s="15">
        <f t="shared" si="35"/>
        <v>8568.4199999999983</v>
      </c>
    </row>
    <row r="733" spans="1:12" ht="15.6">
      <c r="A733" s="69">
        <v>103</v>
      </c>
      <c r="B733" s="70"/>
      <c r="C733" s="71" t="s">
        <v>1393</v>
      </c>
      <c r="D733" s="74" t="s">
        <v>1394</v>
      </c>
      <c r="E733" s="74"/>
      <c r="F733" s="84">
        <f>ROUND('[1]Прайс общий'!E733*$H$9,0)</f>
        <v>11821</v>
      </c>
      <c r="G733" s="14">
        <f t="shared" si="33"/>
        <v>14185.199999999999</v>
      </c>
      <c r="K733" s="15">
        <f t="shared" si="34"/>
        <v>13594.15</v>
      </c>
      <c r="L733" s="15">
        <f t="shared" si="35"/>
        <v>16312.98</v>
      </c>
    </row>
    <row r="734" spans="1:12" ht="15.6">
      <c r="A734" s="69">
        <v>104</v>
      </c>
      <c r="B734" s="70"/>
      <c r="C734" s="71" t="s">
        <v>1395</v>
      </c>
      <c r="D734" s="74" t="s">
        <v>556</v>
      </c>
      <c r="E734" s="74"/>
      <c r="F734" s="84">
        <f>ROUND('[1]Прайс общий'!E734*$H$9,0)</f>
        <v>7253</v>
      </c>
      <c r="G734" s="14">
        <f t="shared" si="33"/>
        <v>8703.6</v>
      </c>
      <c r="K734" s="15">
        <f t="shared" si="34"/>
        <v>8340.9499999999989</v>
      </c>
      <c r="L734" s="15">
        <f t="shared" si="35"/>
        <v>10009.139999999998</v>
      </c>
    </row>
    <row r="735" spans="1:12" s="21" customFormat="1" ht="15.6">
      <c r="A735" s="69">
        <v>105</v>
      </c>
      <c r="B735" s="20"/>
      <c r="C735" s="20" t="s">
        <v>1396</v>
      </c>
      <c r="D735" s="20" t="s">
        <v>21</v>
      </c>
      <c r="E735" s="20"/>
      <c r="F735" s="84">
        <f>ROUND('[1]Прайс общий'!E735*$H$9,0)</f>
        <v>5992</v>
      </c>
      <c r="G735" s="14">
        <f t="shared" si="33"/>
        <v>7190.4</v>
      </c>
      <c r="K735" s="15">
        <f t="shared" si="34"/>
        <v>6890.7999999999993</v>
      </c>
      <c r="L735" s="15">
        <f t="shared" si="35"/>
        <v>8268.9599999999991</v>
      </c>
    </row>
    <row r="736" spans="1:12" ht="15.6">
      <c r="A736" s="69">
        <v>106</v>
      </c>
      <c r="B736" s="70"/>
      <c r="C736" s="71" t="s">
        <v>1397</v>
      </c>
      <c r="D736" s="74" t="s">
        <v>276</v>
      </c>
      <c r="E736" s="74"/>
      <c r="F736" s="84">
        <f>ROUND('[1]Прайс общий'!E736*$H$9,0)</f>
        <v>4213</v>
      </c>
      <c r="G736" s="14">
        <f t="shared" si="33"/>
        <v>5055.5999999999995</v>
      </c>
      <c r="K736" s="15">
        <f t="shared" si="34"/>
        <v>4844.95</v>
      </c>
      <c r="L736" s="15">
        <f t="shared" si="35"/>
        <v>5813.94</v>
      </c>
    </row>
    <row r="737" spans="1:12" ht="15.6">
      <c r="A737" s="69">
        <v>107</v>
      </c>
      <c r="B737" s="70"/>
      <c r="C737" s="71" t="s">
        <v>1398</v>
      </c>
      <c r="D737" s="74" t="s">
        <v>201</v>
      </c>
      <c r="E737" s="74"/>
      <c r="F737" s="84">
        <f>ROUND('[1]Прайс общий'!E737*$H$9,0)</f>
        <v>428</v>
      </c>
      <c r="G737" s="14">
        <f t="shared" si="33"/>
        <v>513.6</v>
      </c>
      <c r="K737" s="15">
        <f t="shared" si="34"/>
        <v>492.2</v>
      </c>
      <c r="L737" s="15">
        <f t="shared" si="35"/>
        <v>590.64</v>
      </c>
    </row>
    <row r="738" spans="1:12" ht="15.6">
      <c r="A738" s="69">
        <v>108</v>
      </c>
      <c r="B738" s="70"/>
      <c r="C738" s="71" t="s">
        <v>1399</v>
      </c>
      <c r="D738" s="74" t="s">
        <v>803</v>
      </c>
      <c r="E738" s="74"/>
      <c r="F738" s="84">
        <f>ROUND('[1]Прайс общий'!E738*$H$9,0)</f>
        <v>139</v>
      </c>
      <c r="G738" s="14">
        <f t="shared" si="33"/>
        <v>166.79999999999998</v>
      </c>
      <c r="K738" s="15">
        <f t="shared" si="34"/>
        <v>159.85</v>
      </c>
      <c r="L738" s="15">
        <f t="shared" si="35"/>
        <v>191.82</v>
      </c>
    </row>
    <row r="739" spans="1:12" ht="15.6">
      <c r="A739" s="69">
        <v>109</v>
      </c>
      <c r="B739" s="70"/>
      <c r="C739" s="71" t="s">
        <v>1400</v>
      </c>
      <c r="D739" s="74" t="s">
        <v>198</v>
      </c>
      <c r="E739" s="74"/>
      <c r="F739" s="84">
        <f>ROUND('[1]Прайс общий'!E739*$H$9,0)</f>
        <v>398</v>
      </c>
      <c r="G739" s="14">
        <f t="shared" si="33"/>
        <v>477.59999999999997</v>
      </c>
      <c r="K739" s="15">
        <f t="shared" si="34"/>
        <v>457.7</v>
      </c>
      <c r="L739" s="15">
        <f t="shared" si="35"/>
        <v>549.24</v>
      </c>
    </row>
    <row r="740" spans="1:12" ht="15.6">
      <c r="A740" s="69">
        <v>110</v>
      </c>
      <c r="B740" s="70"/>
      <c r="C740" s="71" t="s">
        <v>1401</v>
      </c>
      <c r="D740" s="74" t="s">
        <v>407</v>
      </c>
      <c r="E740" s="74"/>
      <c r="F740" s="84">
        <f>ROUND('[1]Прайс общий'!E740*$H$9,0)</f>
        <v>17168</v>
      </c>
      <c r="G740" s="14">
        <f t="shared" si="33"/>
        <v>20601.599999999999</v>
      </c>
      <c r="K740" s="15">
        <f t="shared" si="34"/>
        <v>19743.199999999997</v>
      </c>
      <c r="L740" s="15">
        <f t="shared" si="35"/>
        <v>23691.839999999997</v>
      </c>
    </row>
    <row r="741" spans="1:12" ht="15.6">
      <c r="A741" s="69">
        <v>111</v>
      </c>
      <c r="B741" s="70"/>
      <c r="C741" s="71" t="s">
        <v>1402</v>
      </c>
      <c r="D741" s="74" t="s">
        <v>61</v>
      </c>
      <c r="E741" s="74"/>
      <c r="F741" s="84">
        <f>ROUND('[1]Прайс общий'!E741*$H$9,0)</f>
        <v>4669</v>
      </c>
      <c r="G741" s="14">
        <f t="shared" si="33"/>
        <v>5602.8</v>
      </c>
      <c r="K741" s="15">
        <f t="shared" si="34"/>
        <v>5369.3499999999995</v>
      </c>
      <c r="L741" s="15">
        <f t="shared" si="35"/>
        <v>6443.2199999999993</v>
      </c>
    </row>
    <row r="742" spans="1:12" ht="15.6">
      <c r="A742" s="69">
        <v>112</v>
      </c>
      <c r="B742" s="70"/>
      <c r="C742" s="71" t="s">
        <v>1403</v>
      </c>
      <c r="D742" s="74" t="s">
        <v>1404</v>
      </c>
      <c r="E742" s="74"/>
      <c r="F742" s="84">
        <f>ROUND('[1]Прайс общий'!E742*$H$9,0)</f>
        <v>62023</v>
      </c>
      <c r="G742" s="14">
        <f t="shared" si="33"/>
        <v>74427.599999999991</v>
      </c>
      <c r="K742" s="15">
        <f t="shared" si="34"/>
        <v>71326.45</v>
      </c>
      <c r="L742" s="15">
        <f t="shared" si="35"/>
        <v>85591.739999999991</v>
      </c>
    </row>
    <row r="743" spans="1:12" ht="15.6">
      <c r="A743" s="69">
        <v>113</v>
      </c>
      <c r="B743" s="70"/>
      <c r="C743" s="71" t="s">
        <v>1405</v>
      </c>
      <c r="D743" s="74" t="s">
        <v>1151</v>
      </c>
      <c r="E743" s="74"/>
      <c r="F743" s="84">
        <f>ROUND('[1]Прайс общий'!E743*$H$9,0)</f>
        <v>2971</v>
      </c>
      <c r="G743" s="14">
        <f t="shared" si="33"/>
        <v>3565.2</v>
      </c>
      <c r="K743" s="15">
        <f t="shared" si="34"/>
        <v>3416.6499999999996</v>
      </c>
      <c r="L743" s="15">
        <f t="shared" si="35"/>
        <v>4099.9799999999996</v>
      </c>
    </row>
    <row r="744" spans="1:12" ht="15.6">
      <c r="A744" s="69">
        <v>114</v>
      </c>
      <c r="B744" s="70"/>
      <c r="C744" s="71" t="s">
        <v>1406</v>
      </c>
      <c r="D744" s="74" t="s">
        <v>475</v>
      </c>
      <c r="E744" s="74"/>
      <c r="F744" s="84">
        <f>ROUND('[1]Прайс общий'!E744*$H$9,0)</f>
        <v>3665</v>
      </c>
      <c r="G744" s="14">
        <f t="shared" si="33"/>
        <v>4398</v>
      </c>
      <c r="K744" s="15">
        <f t="shared" si="34"/>
        <v>4214.75</v>
      </c>
      <c r="L744" s="15">
        <f t="shared" si="35"/>
        <v>5057.7</v>
      </c>
    </row>
    <row r="745" spans="1:12" ht="15.6">
      <c r="A745" s="69">
        <v>115</v>
      </c>
      <c r="B745" s="70"/>
      <c r="C745" s="71" t="s">
        <v>1407</v>
      </c>
      <c r="D745" s="74" t="s">
        <v>61</v>
      </c>
      <c r="E745" s="74"/>
      <c r="F745" s="84">
        <f>ROUND('[1]Прайс общий'!E745*$H$9,0)</f>
        <v>3299</v>
      </c>
      <c r="G745" s="14">
        <f t="shared" si="33"/>
        <v>3958.7999999999997</v>
      </c>
      <c r="K745" s="15">
        <f t="shared" si="34"/>
        <v>3793.85</v>
      </c>
      <c r="L745" s="15">
        <f t="shared" si="35"/>
        <v>4552.62</v>
      </c>
    </row>
    <row r="746" spans="1:12" ht="15.6">
      <c r="A746" s="69">
        <v>116</v>
      </c>
      <c r="B746" s="70"/>
      <c r="C746" s="71" t="s">
        <v>1408</v>
      </c>
      <c r="D746" s="74" t="s">
        <v>475</v>
      </c>
      <c r="E746" s="74"/>
      <c r="F746" s="84">
        <f>ROUND('[1]Прайс общий'!E746*$H$9,0)</f>
        <v>9530</v>
      </c>
      <c r="G746" s="14">
        <f t="shared" si="33"/>
        <v>11436</v>
      </c>
      <c r="K746" s="15">
        <f t="shared" si="34"/>
        <v>10959.5</v>
      </c>
      <c r="L746" s="15">
        <f t="shared" si="35"/>
        <v>13151.4</v>
      </c>
    </row>
    <row r="747" spans="1:12" s="21" customFormat="1" ht="15.6">
      <c r="A747" s="69">
        <v>117</v>
      </c>
      <c r="B747" s="20"/>
      <c r="C747" s="20" t="s">
        <v>1409</v>
      </c>
      <c r="D747" s="20" t="s">
        <v>475</v>
      </c>
      <c r="E747" s="20"/>
      <c r="F747" s="84">
        <f>ROUND('[1]Прайс общий'!E747*$H$9,0)</f>
        <v>6123</v>
      </c>
      <c r="G747" s="14">
        <f t="shared" si="33"/>
        <v>7347.5999999999995</v>
      </c>
      <c r="K747" s="15">
        <f t="shared" si="34"/>
        <v>7041.45</v>
      </c>
      <c r="L747" s="15">
        <f t="shared" si="35"/>
        <v>8449.74</v>
      </c>
    </row>
    <row r="748" spans="1:12" ht="15.6">
      <c r="A748" s="69">
        <v>118</v>
      </c>
      <c r="B748" s="70"/>
      <c r="C748" s="71" t="s">
        <v>1410</v>
      </c>
      <c r="D748" s="74" t="s">
        <v>61</v>
      </c>
      <c r="E748" s="74"/>
      <c r="F748" s="84">
        <f>ROUND('[1]Прайс общий'!E748*$H$9,0)</f>
        <v>4173</v>
      </c>
      <c r="G748" s="14">
        <f t="shared" si="33"/>
        <v>5007.5999999999995</v>
      </c>
      <c r="K748" s="15">
        <f t="shared" si="34"/>
        <v>4798.95</v>
      </c>
      <c r="L748" s="15">
        <f t="shared" si="35"/>
        <v>5758.74</v>
      </c>
    </row>
    <row r="749" spans="1:12" ht="15.6">
      <c r="A749" s="69">
        <v>119</v>
      </c>
      <c r="B749" s="70"/>
      <c r="C749" s="71" t="s">
        <v>1411</v>
      </c>
      <c r="D749" s="74" t="s">
        <v>475</v>
      </c>
      <c r="E749" s="74"/>
      <c r="F749" s="84">
        <f>ROUND('[1]Прайс общий'!E749*$H$9,0)</f>
        <v>4084</v>
      </c>
      <c r="G749" s="14">
        <f t="shared" si="33"/>
        <v>4900.8</v>
      </c>
      <c r="K749" s="15">
        <f t="shared" si="34"/>
        <v>4696.5999999999995</v>
      </c>
      <c r="L749" s="15">
        <f t="shared" si="35"/>
        <v>5635.9199999999992</v>
      </c>
    </row>
    <row r="750" spans="1:12" s="21" customFormat="1" ht="15.6">
      <c r="A750" s="69">
        <v>120</v>
      </c>
      <c r="B750" s="20"/>
      <c r="C750" s="20" t="s">
        <v>1412</v>
      </c>
      <c r="D750" s="20" t="s">
        <v>475</v>
      </c>
      <c r="E750" s="20"/>
      <c r="F750" s="84">
        <f>ROUND('[1]Прайс общий'!E750*$H$9,0)</f>
        <v>3778</v>
      </c>
      <c r="G750" s="14">
        <f t="shared" si="33"/>
        <v>4533.5999999999995</v>
      </c>
      <c r="K750" s="15">
        <f t="shared" si="34"/>
        <v>4344.7</v>
      </c>
      <c r="L750" s="15">
        <f t="shared" si="35"/>
        <v>5213.6399999999994</v>
      </c>
    </row>
    <row r="751" spans="1:12" ht="15.6">
      <c r="A751" s="69">
        <v>121</v>
      </c>
      <c r="B751" s="70"/>
      <c r="C751" s="71" t="s">
        <v>1413</v>
      </c>
      <c r="D751" s="74" t="s">
        <v>475</v>
      </c>
      <c r="E751" s="74"/>
      <c r="F751" s="84">
        <f>ROUND('[1]Прайс общий'!E751*$H$9,0)</f>
        <v>13024</v>
      </c>
      <c r="G751" s="14">
        <f t="shared" si="33"/>
        <v>15628.8</v>
      </c>
      <c r="K751" s="15">
        <f t="shared" si="34"/>
        <v>14977.599999999999</v>
      </c>
      <c r="L751" s="15">
        <f t="shared" si="35"/>
        <v>17973.12</v>
      </c>
    </row>
    <row r="752" spans="1:12" s="21" customFormat="1" ht="15.6">
      <c r="A752" s="69">
        <v>122</v>
      </c>
      <c r="B752" s="20"/>
      <c r="C752" s="20" t="s">
        <v>1414</v>
      </c>
      <c r="D752" s="20" t="s">
        <v>475</v>
      </c>
      <c r="E752" s="20"/>
      <c r="F752" s="84">
        <f>ROUND('[1]Прайс общий'!E752*$H$9,0)</f>
        <v>11195</v>
      </c>
      <c r="G752" s="14">
        <f t="shared" si="33"/>
        <v>13434</v>
      </c>
      <c r="K752" s="15">
        <f t="shared" si="34"/>
        <v>12874.249999999998</v>
      </c>
      <c r="L752" s="15">
        <f t="shared" si="35"/>
        <v>15449.099999999997</v>
      </c>
    </row>
    <row r="753" spans="1:12" ht="15.6">
      <c r="A753" s="69">
        <v>123</v>
      </c>
      <c r="B753" s="70"/>
      <c r="C753" s="20" t="s">
        <v>1415</v>
      </c>
      <c r="D753" s="73" t="s">
        <v>1416</v>
      </c>
      <c r="E753" s="73"/>
      <c r="F753" s="84">
        <f>ROUND('[1]Прайс общий'!E753*$H$9,0)</f>
        <v>10093</v>
      </c>
      <c r="G753" s="14">
        <f t="shared" si="33"/>
        <v>12111.6</v>
      </c>
      <c r="K753" s="15">
        <f t="shared" si="34"/>
        <v>11606.949999999999</v>
      </c>
      <c r="L753" s="15">
        <f t="shared" si="35"/>
        <v>13928.339999999998</v>
      </c>
    </row>
    <row r="754" spans="1:12" ht="15.6">
      <c r="A754" s="69">
        <v>124</v>
      </c>
      <c r="B754" s="70"/>
      <c r="C754" s="20" t="s">
        <v>1417</v>
      </c>
      <c r="D754" s="73" t="s">
        <v>276</v>
      </c>
      <c r="E754" s="73"/>
      <c r="F754" s="84">
        <f>ROUND('[1]Прайс общий'!E754*$H$9,0)</f>
        <v>2046</v>
      </c>
      <c r="G754" s="14">
        <f t="shared" si="33"/>
        <v>2455.1999999999998</v>
      </c>
      <c r="K754" s="15">
        <f t="shared" si="34"/>
        <v>2352.8999999999996</v>
      </c>
      <c r="L754" s="15">
        <f t="shared" si="35"/>
        <v>2823.4799999999996</v>
      </c>
    </row>
    <row r="755" spans="1:12" ht="15.6">
      <c r="A755" s="69">
        <v>125</v>
      </c>
      <c r="B755" s="70"/>
      <c r="C755" s="20" t="s">
        <v>1418</v>
      </c>
      <c r="D755" s="73" t="s">
        <v>1419</v>
      </c>
      <c r="E755" s="73"/>
      <c r="F755" s="84">
        <f>ROUND('[1]Прайс общий'!E755*$H$9,0)</f>
        <v>7308</v>
      </c>
      <c r="G755" s="14">
        <f t="shared" si="33"/>
        <v>8769.6</v>
      </c>
      <c r="K755" s="15">
        <f t="shared" si="34"/>
        <v>8404.1999999999989</v>
      </c>
      <c r="L755" s="15">
        <f t="shared" si="35"/>
        <v>10085.039999999999</v>
      </c>
    </row>
    <row r="756" spans="1:12" ht="15.6">
      <c r="A756" s="69">
        <v>126</v>
      </c>
      <c r="B756" s="70"/>
      <c r="C756" s="71" t="s">
        <v>1420</v>
      </c>
      <c r="D756" s="74" t="s">
        <v>1421</v>
      </c>
      <c r="E756" s="74"/>
      <c r="F756" s="84">
        <f>ROUND('[1]Прайс общий'!E756*$H$9,0)</f>
        <v>103192</v>
      </c>
      <c r="G756" s="14">
        <f t="shared" si="33"/>
        <v>123830.39999999999</v>
      </c>
      <c r="K756" s="15">
        <f t="shared" si="34"/>
        <v>118670.79999999999</v>
      </c>
      <c r="L756" s="15">
        <f t="shared" si="35"/>
        <v>142404.96</v>
      </c>
    </row>
    <row r="757" spans="1:12" ht="15.6">
      <c r="A757" s="69">
        <v>127</v>
      </c>
      <c r="B757" s="70"/>
      <c r="C757" s="71" t="s">
        <v>1422</v>
      </c>
      <c r="D757" s="74" t="s">
        <v>276</v>
      </c>
      <c r="E757" s="74"/>
      <c r="F757" s="84">
        <f>ROUND('[1]Прайс общий'!E757*$H$9,0)</f>
        <v>437</v>
      </c>
      <c r="G757" s="14">
        <f t="shared" si="33"/>
        <v>524.4</v>
      </c>
      <c r="K757" s="15">
        <f t="shared" si="34"/>
        <v>502.54999999999995</v>
      </c>
      <c r="L757" s="15">
        <f t="shared" si="35"/>
        <v>603.05999999999995</v>
      </c>
    </row>
    <row r="758" spans="1:12" ht="15.6">
      <c r="A758" s="69">
        <v>128</v>
      </c>
      <c r="B758" s="70"/>
      <c r="C758" s="71" t="s">
        <v>1423</v>
      </c>
      <c r="D758" s="76" t="s">
        <v>1249</v>
      </c>
      <c r="E758" s="76"/>
      <c r="F758" s="84">
        <f>ROUND('[1]Прайс общий'!E758*$H$9,0)</f>
        <v>76</v>
      </c>
      <c r="G758" s="14">
        <f t="shared" si="33"/>
        <v>91.2</v>
      </c>
      <c r="K758" s="15">
        <f t="shared" si="34"/>
        <v>87.399999999999991</v>
      </c>
      <c r="L758" s="15">
        <f t="shared" si="35"/>
        <v>104.87999999999998</v>
      </c>
    </row>
    <row r="759" spans="1:12" ht="15.6">
      <c r="A759" s="69">
        <v>129</v>
      </c>
      <c r="B759" s="70"/>
      <c r="C759" s="71" t="s">
        <v>1424</v>
      </c>
      <c r="D759" s="76" t="s">
        <v>407</v>
      </c>
      <c r="E759" s="76"/>
      <c r="F759" s="84">
        <f>ROUND('[1]Прайс общий'!E759*$H$9,0)</f>
        <v>10363</v>
      </c>
      <c r="G759" s="14">
        <f t="shared" si="33"/>
        <v>12435.6</v>
      </c>
      <c r="K759" s="15">
        <f t="shared" si="34"/>
        <v>11917.449999999999</v>
      </c>
      <c r="L759" s="15">
        <f t="shared" si="35"/>
        <v>14300.939999999999</v>
      </c>
    </row>
    <row r="760" spans="1:12" ht="15.6">
      <c r="A760" s="69">
        <v>130</v>
      </c>
      <c r="B760" s="70"/>
      <c r="C760" s="71" t="s">
        <v>1425</v>
      </c>
      <c r="D760" s="76" t="s">
        <v>810</v>
      </c>
      <c r="E760" s="76"/>
      <c r="F760" s="84">
        <f>ROUND('[1]Прайс общий'!E760*$H$9,0)</f>
        <v>238</v>
      </c>
      <c r="G760" s="14">
        <f t="shared" si="33"/>
        <v>285.59999999999997</v>
      </c>
      <c r="K760" s="15">
        <f t="shared" si="34"/>
        <v>273.7</v>
      </c>
      <c r="L760" s="15">
        <f t="shared" si="35"/>
        <v>328.44</v>
      </c>
    </row>
    <row r="761" spans="1:12" ht="15.6">
      <c r="A761" s="69">
        <v>131</v>
      </c>
      <c r="B761" s="70"/>
      <c r="C761" s="71" t="s">
        <v>1426</v>
      </c>
      <c r="D761" s="74" t="s">
        <v>298</v>
      </c>
      <c r="E761" s="74"/>
      <c r="F761" s="84">
        <f>ROUND('[1]Прайс общий'!E761*$H$9,0)</f>
        <v>7750</v>
      </c>
      <c r="G761" s="14">
        <f t="shared" si="33"/>
        <v>9300</v>
      </c>
      <c r="K761" s="15">
        <f t="shared" si="34"/>
        <v>8912.5</v>
      </c>
      <c r="L761" s="15">
        <f t="shared" si="35"/>
        <v>10695</v>
      </c>
    </row>
    <row r="762" spans="1:12" ht="15.6">
      <c r="A762" s="69">
        <v>132</v>
      </c>
      <c r="B762" s="70"/>
      <c r="C762" s="20" t="s">
        <v>1427</v>
      </c>
      <c r="D762" s="73" t="s">
        <v>298</v>
      </c>
      <c r="E762" s="73"/>
      <c r="F762" s="84">
        <f>ROUND('[1]Прайс общий'!E762*$H$9,0)</f>
        <v>29396</v>
      </c>
      <c r="G762" s="14">
        <f t="shared" si="33"/>
        <v>35275.199999999997</v>
      </c>
      <c r="K762" s="15">
        <f t="shared" si="34"/>
        <v>33805.399999999994</v>
      </c>
      <c r="L762" s="15">
        <f t="shared" si="35"/>
        <v>40566.479999999989</v>
      </c>
    </row>
    <row r="763" spans="1:12" ht="15.6">
      <c r="A763" s="69">
        <v>133</v>
      </c>
      <c r="B763" s="70"/>
      <c r="C763" s="20" t="s">
        <v>1428</v>
      </c>
      <c r="D763" s="73" t="s">
        <v>311</v>
      </c>
      <c r="E763" s="73"/>
      <c r="F763" s="84">
        <f>ROUND('[1]Прайс общий'!E763*$H$9,0)</f>
        <v>507</v>
      </c>
      <c r="G763" s="14">
        <f t="shared" si="33"/>
        <v>608.4</v>
      </c>
      <c r="K763" s="15">
        <f t="shared" si="34"/>
        <v>583.04999999999995</v>
      </c>
      <c r="L763" s="15">
        <f t="shared" si="35"/>
        <v>699.66</v>
      </c>
    </row>
    <row r="764" spans="1:12" ht="15.6">
      <c r="A764" s="69">
        <v>134</v>
      </c>
      <c r="B764" s="70"/>
      <c r="C764" s="71" t="s">
        <v>1429</v>
      </c>
      <c r="D764" s="72" t="s">
        <v>1430</v>
      </c>
      <c r="E764" s="72"/>
      <c r="F764" s="84">
        <f>ROUND('[1]Прайс общий'!E764*$H$9,0)</f>
        <v>1669</v>
      </c>
      <c r="G764" s="14">
        <f t="shared" si="33"/>
        <v>2002.8</v>
      </c>
      <c r="K764" s="15">
        <f t="shared" si="34"/>
        <v>1919.35</v>
      </c>
      <c r="L764" s="15">
        <f t="shared" si="35"/>
        <v>2303.2199999999998</v>
      </c>
    </row>
    <row r="765" spans="1:12" ht="15.6">
      <c r="A765" s="69">
        <v>135</v>
      </c>
      <c r="B765" s="70"/>
      <c r="C765" s="71" t="s">
        <v>1431</v>
      </c>
      <c r="D765" s="72" t="s">
        <v>1432</v>
      </c>
      <c r="E765" s="72"/>
      <c r="F765" s="84">
        <f>ROUND('[1]Прайс общий'!E765*$H$9,0)</f>
        <v>1669</v>
      </c>
      <c r="G765" s="14">
        <f t="shared" si="33"/>
        <v>2002.8</v>
      </c>
      <c r="K765" s="15">
        <f t="shared" si="34"/>
        <v>1919.35</v>
      </c>
      <c r="L765" s="15">
        <f t="shared" si="35"/>
        <v>2303.2199999999998</v>
      </c>
    </row>
    <row r="766" spans="1:12" ht="15.6">
      <c r="A766" s="69">
        <v>136</v>
      </c>
      <c r="B766" s="70"/>
      <c r="C766" s="71" t="s">
        <v>1425</v>
      </c>
      <c r="D766" s="72" t="s">
        <v>810</v>
      </c>
      <c r="E766" s="72"/>
      <c r="F766" s="84">
        <f>ROUND('[1]Прайс общий'!E766*$H$9,0)</f>
        <v>238</v>
      </c>
      <c r="G766" s="14">
        <f t="shared" si="33"/>
        <v>285.59999999999997</v>
      </c>
      <c r="K766" s="15">
        <f t="shared" si="34"/>
        <v>273.7</v>
      </c>
      <c r="L766" s="15">
        <f t="shared" si="35"/>
        <v>328.44</v>
      </c>
    </row>
    <row r="767" spans="1:12" ht="15.6">
      <c r="A767" s="69">
        <v>137</v>
      </c>
      <c r="B767" s="70"/>
      <c r="C767" s="71" t="s">
        <v>1433</v>
      </c>
      <c r="D767" s="72" t="s">
        <v>274</v>
      </c>
      <c r="E767" s="72"/>
      <c r="F767" s="84">
        <f>ROUND('[1]Прайс общий'!E767*$H$9,0)</f>
        <v>588</v>
      </c>
      <c r="G767" s="14">
        <f t="shared" si="33"/>
        <v>705.6</v>
      </c>
      <c r="K767" s="15">
        <f t="shared" si="34"/>
        <v>676.19999999999993</v>
      </c>
      <c r="L767" s="15">
        <f t="shared" si="35"/>
        <v>811.43999999999994</v>
      </c>
    </row>
    <row r="768" spans="1:12" ht="15.6">
      <c r="A768" s="69">
        <v>138</v>
      </c>
      <c r="B768" s="70"/>
      <c r="C768" s="71" t="s">
        <v>1434</v>
      </c>
      <c r="D768" s="72" t="s">
        <v>274</v>
      </c>
      <c r="E768" s="72"/>
      <c r="F768" s="84">
        <f>ROUND('[1]Прайс общий'!E768*$H$9,0)</f>
        <v>596</v>
      </c>
      <c r="G768" s="14">
        <f t="shared" si="33"/>
        <v>715.19999999999993</v>
      </c>
      <c r="K768" s="15">
        <f t="shared" si="34"/>
        <v>685.4</v>
      </c>
      <c r="L768" s="15">
        <f t="shared" si="35"/>
        <v>822.4799999999999</v>
      </c>
    </row>
    <row r="769" spans="1:12" ht="15.6">
      <c r="A769" s="69">
        <v>139</v>
      </c>
      <c r="B769" s="70"/>
      <c r="C769" s="71" t="s">
        <v>1435</v>
      </c>
      <c r="D769" s="72" t="s">
        <v>274</v>
      </c>
      <c r="E769" s="72"/>
      <c r="F769" s="84">
        <f>ROUND('[1]Прайс общий'!E769*$H$9,0)</f>
        <v>646</v>
      </c>
      <c r="G769" s="14">
        <f t="shared" si="33"/>
        <v>775.19999999999993</v>
      </c>
      <c r="K769" s="15">
        <f t="shared" si="34"/>
        <v>742.9</v>
      </c>
      <c r="L769" s="15">
        <f t="shared" si="35"/>
        <v>891.4799999999999</v>
      </c>
    </row>
    <row r="770" spans="1:12" ht="15.6">
      <c r="A770" s="69">
        <v>140</v>
      </c>
      <c r="B770" s="70"/>
      <c r="C770" s="71" t="s">
        <v>1436</v>
      </c>
      <c r="D770" s="72" t="s">
        <v>27</v>
      </c>
      <c r="E770" s="72"/>
      <c r="F770" s="84">
        <f>ROUND('[1]Прайс общий'!E770*$H$9,0)</f>
        <v>5672</v>
      </c>
      <c r="G770" s="14">
        <f t="shared" si="33"/>
        <v>6806.4</v>
      </c>
      <c r="K770" s="15">
        <f t="shared" si="34"/>
        <v>6522.7999999999993</v>
      </c>
      <c r="L770" s="15">
        <f t="shared" si="35"/>
        <v>7827.3599999999988</v>
      </c>
    </row>
    <row r="771" spans="1:12" ht="15.6">
      <c r="A771" s="69">
        <v>141</v>
      </c>
      <c r="B771" s="70"/>
      <c r="C771" s="71" t="s">
        <v>1437</v>
      </c>
      <c r="D771" s="72" t="s">
        <v>27</v>
      </c>
      <c r="E771" s="72"/>
      <c r="F771" s="84">
        <f>ROUND('[1]Прайс общий'!E771*$H$9,0)</f>
        <v>3636</v>
      </c>
      <c r="G771" s="14">
        <f t="shared" si="33"/>
        <v>4363.2</v>
      </c>
      <c r="K771" s="15">
        <f t="shared" si="34"/>
        <v>4181.3999999999996</v>
      </c>
      <c r="L771" s="15">
        <f t="shared" si="35"/>
        <v>5017.6799999999994</v>
      </c>
    </row>
    <row r="772" spans="1:12" ht="15.6">
      <c r="A772" s="69">
        <v>142</v>
      </c>
      <c r="B772" s="70"/>
      <c r="C772" s="71" t="s">
        <v>1438</v>
      </c>
      <c r="D772" s="72" t="s">
        <v>1320</v>
      </c>
      <c r="E772" s="72"/>
      <c r="F772" s="84">
        <f>ROUND('[1]Прайс общий'!E772*$H$9,0)</f>
        <v>9399</v>
      </c>
      <c r="G772" s="14">
        <f t="shared" si="33"/>
        <v>11278.8</v>
      </c>
      <c r="K772" s="15">
        <f t="shared" si="34"/>
        <v>10808.849999999999</v>
      </c>
      <c r="L772" s="15">
        <f t="shared" si="35"/>
        <v>12970.619999999997</v>
      </c>
    </row>
    <row r="773" spans="1:12" ht="15.6">
      <c r="A773" s="69">
        <v>143</v>
      </c>
      <c r="B773" s="70"/>
      <c r="C773" s="71" t="s">
        <v>1439</v>
      </c>
      <c r="D773" s="72" t="s">
        <v>290</v>
      </c>
      <c r="E773" s="72"/>
      <c r="F773" s="84">
        <f>ROUND('[1]Прайс общий'!E773*$H$9,0)</f>
        <v>1988</v>
      </c>
      <c r="G773" s="14">
        <f t="shared" si="33"/>
        <v>2385.6</v>
      </c>
      <c r="K773" s="15">
        <f t="shared" si="34"/>
        <v>2286.1999999999998</v>
      </c>
      <c r="L773" s="15">
        <f t="shared" si="35"/>
        <v>2743.4399999999996</v>
      </c>
    </row>
    <row r="774" spans="1:12" ht="15.6">
      <c r="A774" s="69">
        <v>144</v>
      </c>
      <c r="B774" s="70"/>
      <c r="C774" s="71" t="s">
        <v>1440</v>
      </c>
      <c r="D774" s="72" t="s">
        <v>290</v>
      </c>
      <c r="E774" s="72"/>
      <c r="F774" s="84">
        <f>ROUND('[1]Прайс общий'!E774*$H$9,0)</f>
        <v>1988</v>
      </c>
      <c r="G774" s="14">
        <f t="shared" si="33"/>
        <v>2385.6</v>
      </c>
      <c r="K774" s="15">
        <f t="shared" si="34"/>
        <v>2286.1999999999998</v>
      </c>
      <c r="L774" s="15">
        <f t="shared" si="35"/>
        <v>2743.4399999999996</v>
      </c>
    </row>
    <row r="775" spans="1:12" ht="15.6">
      <c r="A775" s="69">
        <v>145</v>
      </c>
      <c r="B775" s="70"/>
      <c r="C775" s="71" t="s">
        <v>1441</v>
      </c>
      <c r="D775" s="72" t="s">
        <v>290</v>
      </c>
      <c r="E775" s="72"/>
      <c r="F775" s="84">
        <f>ROUND('[1]Прайс общий'!E775*$H$9,0)</f>
        <v>1988</v>
      </c>
      <c r="G775" s="14">
        <f t="shared" si="33"/>
        <v>2385.6</v>
      </c>
      <c r="K775" s="15">
        <f t="shared" si="34"/>
        <v>2286.1999999999998</v>
      </c>
      <c r="L775" s="15">
        <f t="shared" si="35"/>
        <v>2743.4399999999996</v>
      </c>
    </row>
    <row r="776" spans="1:12" ht="15.6">
      <c r="A776" s="69">
        <v>146</v>
      </c>
      <c r="B776" s="70"/>
      <c r="C776" s="71" t="s">
        <v>1442</v>
      </c>
      <c r="D776" s="72" t="s">
        <v>1320</v>
      </c>
      <c r="E776" s="72"/>
      <c r="F776" s="84">
        <f>ROUND('[1]Прайс общий'!E776*$H$9,0)</f>
        <v>9021</v>
      </c>
      <c r="G776" s="14">
        <f t="shared" si="33"/>
        <v>10825.199999999999</v>
      </c>
      <c r="K776" s="15">
        <f t="shared" si="34"/>
        <v>10374.15</v>
      </c>
      <c r="L776" s="15">
        <f t="shared" si="35"/>
        <v>12448.98</v>
      </c>
    </row>
    <row r="777" spans="1:12" ht="15.6">
      <c r="A777" s="69">
        <v>147</v>
      </c>
      <c r="B777" s="70"/>
      <c r="C777" s="71" t="s">
        <v>1443</v>
      </c>
      <c r="D777" s="72" t="s">
        <v>1444</v>
      </c>
      <c r="E777" s="72"/>
      <c r="F777" s="84">
        <f>ROUND('[1]Прайс общий'!E777*$H$9,0)</f>
        <v>7480</v>
      </c>
      <c r="G777" s="14">
        <f t="shared" si="33"/>
        <v>8976</v>
      </c>
      <c r="K777" s="15">
        <f t="shared" si="34"/>
        <v>8602</v>
      </c>
      <c r="L777" s="15">
        <f t="shared" si="35"/>
        <v>10322.4</v>
      </c>
    </row>
    <row r="778" spans="1:12" ht="15.6">
      <c r="A778" s="69">
        <v>148</v>
      </c>
      <c r="B778" s="70"/>
      <c r="C778" s="71" t="s">
        <v>1445</v>
      </c>
      <c r="D778" s="72" t="s">
        <v>27</v>
      </c>
      <c r="E778" s="72"/>
      <c r="F778" s="84">
        <f>ROUND('[1]Прайс общий'!E778*$H$9,0)</f>
        <v>7849</v>
      </c>
      <c r="G778" s="14">
        <f t="shared" si="33"/>
        <v>9418.7999999999993</v>
      </c>
      <c r="K778" s="15">
        <f t="shared" si="34"/>
        <v>9026.3499999999985</v>
      </c>
      <c r="L778" s="15">
        <f t="shared" si="35"/>
        <v>10831.619999999997</v>
      </c>
    </row>
    <row r="779" spans="1:12" ht="15.6">
      <c r="A779" s="69">
        <v>149</v>
      </c>
      <c r="B779" s="70"/>
      <c r="C779" s="71" t="s">
        <v>1446</v>
      </c>
      <c r="D779" s="72" t="s">
        <v>1447</v>
      </c>
      <c r="E779" s="72"/>
      <c r="F779" s="84">
        <f>ROUND('[1]Прайс общий'!E779*$H$9,0)</f>
        <v>127443</v>
      </c>
      <c r="G779" s="14">
        <f t="shared" si="33"/>
        <v>152931.6</v>
      </c>
      <c r="K779" s="15">
        <f t="shared" si="34"/>
        <v>146559.44999999998</v>
      </c>
      <c r="L779" s="15">
        <f t="shared" si="35"/>
        <v>175871.33999999997</v>
      </c>
    </row>
    <row r="780" spans="1:12" ht="15.6">
      <c r="A780" s="69">
        <v>150</v>
      </c>
      <c r="B780" s="70"/>
      <c r="C780" s="71" t="s">
        <v>1364</v>
      </c>
      <c r="D780" s="72" t="s">
        <v>276</v>
      </c>
      <c r="E780" s="72"/>
      <c r="F780" s="84">
        <f>ROUND('[1]Прайс общий'!E780*$H$9,0)</f>
        <v>198</v>
      </c>
      <c r="G780" s="14">
        <f t="shared" si="33"/>
        <v>237.6</v>
      </c>
      <c r="K780" s="15">
        <f t="shared" si="34"/>
        <v>227.7</v>
      </c>
      <c r="L780" s="15">
        <f t="shared" si="35"/>
        <v>273.23999999999995</v>
      </c>
    </row>
    <row r="781" spans="1:12" ht="15.6">
      <c r="A781" s="69">
        <v>151</v>
      </c>
      <c r="B781" s="70"/>
      <c r="C781" s="71" t="s">
        <v>1448</v>
      </c>
      <c r="D781" s="72" t="s">
        <v>921</v>
      </c>
      <c r="E781" s="72"/>
      <c r="F781" s="84">
        <f>ROUND('[1]Прайс общий'!E781*$H$9,0)</f>
        <v>766</v>
      </c>
      <c r="G781" s="14">
        <f t="shared" si="33"/>
        <v>919.19999999999993</v>
      </c>
      <c r="K781" s="15">
        <f t="shared" si="34"/>
        <v>880.9</v>
      </c>
      <c r="L781" s="15">
        <f t="shared" si="35"/>
        <v>1057.08</v>
      </c>
    </row>
    <row r="782" spans="1:12" ht="15.6">
      <c r="A782" s="69">
        <v>152</v>
      </c>
      <c r="B782" s="70"/>
      <c r="C782" s="71" t="s">
        <v>1449</v>
      </c>
      <c r="D782" s="74" t="s">
        <v>912</v>
      </c>
      <c r="E782" s="74"/>
      <c r="F782" s="84">
        <f>ROUND('[1]Прайс общий'!E782*$H$9,0)</f>
        <v>6240</v>
      </c>
      <c r="G782" s="14">
        <f t="shared" ref="G782:G845" si="36">F782*$H$10</f>
        <v>7488</v>
      </c>
      <c r="K782" s="15">
        <f t="shared" ref="K782:K845" si="37">F782*1.15</f>
        <v>7175.9999999999991</v>
      </c>
      <c r="L782" s="15">
        <f t="shared" ref="L782:L845" si="38">K782*1.2</f>
        <v>8611.1999999999989</v>
      </c>
    </row>
    <row r="783" spans="1:12" ht="31.2">
      <c r="A783" s="69">
        <v>153</v>
      </c>
      <c r="B783" s="70"/>
      <c r="C783" s="71" t="s">
        <v>1450</v>
      </c>
      <c r="D783" s="74" t="s">
        <v>1451</v>
      </c>
      <c r="E783" s="74"/>
      <c r="F783" s="84">
        <f>ROUND('[1]Прайс общий'!E783*$H$9,0)</f>
        <v>1013</v>
      </c>
      <c r="G783" s="14">
        <f t="shared" si="36"/>
        <v>1215.5999999999999</v>
      </c>
      <c r="K783" s="15">
        <f t="shared" si="37"/>
        <v>1164.9499999999998</v>
      </c>
      <c r="L783" s="15">
        <f t="shared" si="38"/>
        <v>1397.9399999999998</v>
      </c>
    </row>
    <row r="784" spans="1:12" ht="15.6">
      <c r="A784" s="69">
        <v>154</v>
      </c>
      <c r="B784" s="70"/>
      <c r="C784" s="71" t="s">
        <v>1452</v>
      </c>
      <c r="D784" s="74" t="s">
        <v>1453</v>
      </c>
      <c r="E784" s="74"/>
      <c r="F784" s="84">
        <f>ROUND('[1]Прайс общий'!E784*$H$9,0)</f>
        <v>10658</v>
      </c>
      <c r="G784" s="14">
        <f t="shared" si="36"/>
        <v>12789.6</v>
      </c>
      <c r="K784" s="15">
        <f t="shared" si="37"/>
        <v>12256.699999999999</v>
      </c>
      <c r="L784" s="15">
        <f t="shared" si="38"/>
        <v>14708.039999999999</v>
      </c>
    </row>
    <row r="785" spans="1:12" ht="15.6">
      <c r="A785" s="69">
        <v>155</v>
      </c>
      <c r="B785" s="70"/>
      <c r="C785" s="71" t="s">
        <v>1454</v>
      </c>
      <c r="D785" s="74" t="s">
        <v>1453</v>
      </c>
      <c r="E785" s="74"/>
      <c r="F785" s="84">
        <f>ROUND('[1]Прайс общий'!E785*$H$9,0)</f>
        <v>10658</v>
      </c>
      <c r="G785" s="14">
        <f t="shared" si="36"/>
        <v>12789.6</v>
      </c>
      <c r="K785" s="15">
        <f t="shared" si="37"/>
        <v>12256.699999999999</v>
      </c>
      <c r="L785" s="15">
        <f t="shared" si="38"/>
        <v>14708.039999999999</v>
      </c>
    </row>
    <row r="786" spans="1:12" ht="15.6">
      <c r="A786" s="69">
        <v>156</v>
      </c>
      <c r="B786" s="70"/>
      <c r="C786" s="71" t="s">
        <v>1455</v>
      </c>
      <c r="D786" s="74" t="s">
        <v>475</v>
      </c>
      <c r="E786" s="74"/>
      <c r="F786" s="84">
        <f>ROUND('[1]Прайс общий'!E786*$H$9,0)</f>
        <v>14524</v>
      </c>
      <c r="G786" s="14">
        <f t="shared" si="36"/>
        <v>17428.8</v>
      </c>
      <c r="K786" s="15">
        <f t="shared" si="37"/>
        <v>16702.599999999999</v>
      </c>
      <c r="L786" s="15">
        <f t="shared" si="38"/>
        <v>20043.12</v>
      </c>
    </row>
    <row r="787" spans="1:12" ht="15.6">
      <c r="A787" s="69">
        <v>157</v>
      </c>
      <c r="B787" s="70"/>
      <c r="C787" s="71" t="s">
        <v>1456</v>
      </c>
      <c r="D787" s="74" t="s">
        <v>1457</v>
      </c>
      <c r="E787" s="74"/>
      <c r="F787" s="84">
        <f>ROUND('[1]Прайс общий'!E787*$H$9,0)</f>
        <v>6906</v>
      </c>
      <c r="G787" s="14">
        <f t="shared" si="36"/>
        <v>8287.1999999999989</v>
      </c>
      <c r="K787" s="15">
        <f t="shared" si="37"/>
        <v>7941.9</v>
      </c>
      <c r="L787" s="15">
        <f t="shared" si="38"/>
        <v>9530.2799999999988</v>
      </c>
    </row>
    <row r="788" spans="1:12" ht="15.6">
      <c r="A788" s="69">
        <v>158</v>
      </c>
      <c r="B788" s="70"/>
      <c r="C788" s="71" t="s">
        <v>1458</v>
      </c>
      <c r="D788" s="74" t="s">
        <v>475</v>
      </c>
      <c r="E788" s="74"/>
      <c r="F788" s="84">
        <f>ROUND('[1]Прайс общий'!E788*$H$9,0)</f>
        <v>7809</v>
      </c>
      <c r="G788" s="14">
        <f t="shared" si="36"/>
        <v>9370.7999999999993</v>
      </c>
      <c r="K788" s="15">
        <f t="shared" si="37"/>
        <v>8980.3499999999985</v>
      </c>
      <c r="L788" s="15">
        <f t="shared" si="38"/>
        <v>10776.419999999998</v>
      </c>
    </row>
    <row r="789" spans="1:12" s="21" customFormat="1" ht="15.6">
      <c r="A789" s="69">
        <v>159</v>
      </c>
      <c r="B789" s="75"/>
      <c r="C789" s="20" t="s">
        <v>1459</v>
      </c>
      <c r="D789" s="20" t="s">
        <v>1324</v>
      </c>
      <c r="E789" s="20"/>
      <c r="F789" s="84">
        <f>ROUND('[1]Прайс общий'!E789*$H$9,0)</f>
        <v>6998</v>
      </c>
      <c r="G789" s="14">
        <f t="shared" si="36"/>
        <v>8397.6</v>
      </c>
      <c r="K789" s="15">
        <f t="shared" si="37"/>
        <v>8047.7</v>
      </c>
      <c r="L789" s="15">
        <f t="shared" si="38"/>
        <v>9657.24</v>
      </c>
    </row>
    <row r="790" spans="1:12" ht="15.6">
      <c r="A790" s="69">
        <v>160</v>
      </c>
      <c r="B790" s="70"/>
      <c r="C790" s="71" t="s">
        <v>1460</v>
      </c>
      <c r="D790" s="74" t="s">
        <v>556</v>
      </c>
      <c r="E790" s="74"/>
      <c r="F790" s="84">
        <f>ROUND('[1]Прайс общий'!E790*$H$9,0)</f>
        <v>278</v>
      </c>
      <c r="G790" s="14">
        <f t="shared" si="36"/>
        <v>333.59999999999997</v>
      </c>
      <c r="K790" s="15">
        <f t="shared" si="37"/>
        <v>319.7</v>
      </c>
      <c r="L790" s="15">
        <f t="shared" si="38"/>
        <v>383.64</v>
      </c>
    </row>
    <row r="791" spans="1:12" ht="31.2">
      <c r="A791" s="69">
        <v>161</v>
      </c>
      <c r="B791" s="70"/>
      <c r="C791" s="71" t="s">
        <v>1461</v>
      </c>
      <c r="D791" s="74" t="s">
        <v>1462</v>
      </c>
      <c r="E791" s="74"/>
      <c r="F791" s="84">
        <f>ROUND('[1]Прайс общий'!E791*$H$9,0)</f>
        <v>686</v>
      </c>
      <c r="G791" s="14">
        <f t="shared" si="36"/>
        <v>823.19999999999993</v>
      </c>
      <c r="K791" s="15">
        <f t="shared" si="37"/>
        <v>788.9</v>
      </c>
      <c r="L791" s="15">
        <f t="shared" si="38"/>
        <v>946.68</v>
      </c>
    </row>
    <row r="792" spans="1:12" ht="15.6">
      <c r="A792" s="69">
        <v>162</v>
      </c>
      <c r="B792" s="70"/>
      <c r="C792" s="71" t="s">
        <v>1463</v>
      </c>
      <c r="D792" s="73" t="s">
        <v>556</v>
      </c>
      <c r="E792" s="73"/>
      <c r="F792" s="84">
        <f>ROUND('[1]Прайс общий'!E792*$H$9,0)</f>
        <v>9190</v>
      </c>
      <c r="G792" s="14">
        <f t="shared" si="36"/>
        <v>11028</v>
      </c>
      <c r="K792" s="15">
        <f t="shared" si="37"/>
        <v>10568.5</v>
      </c>
      <c r="L792" s="15">
        <f t="shared" si="38"/>
        <v>12682.199999999999</v>
      </c>
    </row>
    <row r="793" spans="1:12" ht="15.6">
      <c r="A793" s="69">
        <v>163</v>
      </c>
      <c r="B793" s="70"/>
      <c r="C793" s="71" t="s">
        <v>1464</v>
      </c>
      <c r="D793" s="73" t="s">
        <v>556</v>
      </c>
      <c r="E793" s="73"/>
      <c r="F793" s="84">
        <f>ROUND('[1]Прайс общий'!E793*$H$9,0)</f>
        <v>9190</v>
      </c>
      <c r="G793" s="14">
        <f t="shared" si="36"/>
        <v>11028</v>
      </c>
      <c r="K793" s="15">
        <f t="shared" si="37"/>
        <v>10568.5</v>
      </c>
      <c r="L793" s="15">
        <f t="shared" si="38"/>
        <v>12682.199999999999</v>
      </c>
    </row>
    <row r="794" spans="1:12" ht="15.6">
      <c r="A794" s="69">
        <v>164</v>
      </c>
      <c r="B794" s="70"/>
      <c r="C794" s="71" t="s">
        <v>1465</v>
      </c>
      <c r="D794" s="73" t="s">
        <v>1466</v>
      </c>
      <c r="E794" s="73"/>
      <c r="F794" s="84">
        <f>ROUND('[1]Прайс общий'!E794*$H$9,0)</f>
        <v>5962</v>
      </c>
      <c r="G794" s="14">
        <f t="shared" si="36"/>
        <v>7154.4</v>
      </c>
      <c r="K794" s="15">
        <f t="shared" si="37"/>
        <v>6856.2999999999993</v>
      </c>
      <c r="L794" s="15">
        <f t="shared" si="38"/>
        <v>8227.56</v>
      </c>
    </row>
    <row r="795" spans="1:12" ht="15.6">
      <c r="A795" s="69">
        <v>165</v>
      </c>
      <c r="B795" s="70"/>
      <c r="C795" s="71" t="s">
        <v>1467</v>
      </c>
      <c r="D795" s="73" t="s">
        <v>1468</v>
      </c>
      <c r="E795" s="73"/>
      <c r="F795" s="84">
        <f>ROUND('[1]Прайс общий'!E795*$H$9,0)</f>
        <v>7352</v>
      </c>
      <c r="G795" s="14">
        <f t="shared" si="36"/>
        <v>8822.4</v>
      </c>
      <c r="K795" s="15">
        <f t="shared" si="37"/>
        <v>8454.7999999999993</v>
      </c>
      <c r="L795" s="15">
        <f t="shared" si="38"/>
        <v>10145.759999999998</v>
      </c>
    </row>
    <row r="796" spans="1:12" ht="15.6">
      <c r="A796" s="69">
        <v>166</v>
      </c>
      <c r="B796" s="70"/>
      <c r="C796" s="71" t="s">
        <v>1469</v>
      </c>
      <c r="D796" s="72" t="s">
        <v>1470</v>
      </c>
      <c r="E796" s="72"/>
      <c r="F796" s="84">
        <f>ROUND('[1]Прайс общий'!E796*$H$9,0)</f>
        <v>24371</v>
      </c>
      <c r="G796" s="14">
        <f t="shared" si="36"/>
        <v>29245.200000000001</v>
      </c>
      <c r="K796" s="15">
        <f t="shared" si="37"/>
        <v>28026.649999999998</v>
      </c>
      <c r="L796" s="15">
        <f t="shared" si="38"/>
        <v>33631.979999999996</v>
      </c>
    </row>
    <row r="797" spans="1:12" ht="31.2">
      <c r="A797" s="69">
        <v>167</v>
      </c>
      <c r="B797" s="70"/>
      <c r="C797" s="71" t="s">
        <v>1471</v>
      </c>
      <c r="D797" s="72" t="s">
        <v>1472</v>
      </c>
      <c r="E797" s="72"/>
      <c r="F797" s="84">
        <f>ROUND('[1]Прайс общий'!E797*$H$9,0)</f>
        <v>89453</v>
      </c>
      <c r="G797" s="14">
        <f t="shared" si="36"/>
        <v>107343.59999999999</v>
      </c>
      <c r="K797" s="15">
        <f t="shared" si="37"/>
        <v>102870.95</v>
      </c>
      <c r="L797" s="15">
        <f t="shared" si="38"/>
        <v>123445.13999999998</v>
      </c>
    </row>
    <row r="798" spans="1:12" ht="15.6">
      <c r="A798" s="69">
        <v>168</v>
      </c>
      <c r="B798" s="70"/>
      <c r="C798" s="71" t="s">
        <v>1473</v>
      </c>
      <c r="D798" s="72" t="s">
        <v>27</v>
      </c>
      <c r="E798" s="72"/>
      <c r="F798" s="84">
        <f>ROUND('[1]Прайс общий'!E798*$H$9,0)</f>
        <v>5017</v>
      </c>
      <c r="G798" s="14">
        <f t="shared" si="36"/>
        <v>6020.4</v>
      </c>
      <c r="K798" s="15">
        <f t="shared" si="37"/>
        <v>5769.5499999999993</v>
      </c>
      <c r="L798" s="15">
        <f t="shared" si="38"/>
        <v>6923.4599999999991</v>
      </c>
    </row>
    <row r="799" spans="1:12" ht="15.6">
      <c r="A799" s="69">
        <v>169</v>
      </c>
      <c r="B799" s="70"/>
      <c r="C799" s="71" t="s">
        <v>1474</v>
      </c>
      <c r="D799" s="72" t="s">
        <v>877</v>
      </c>
      <c r="E799" s="72"/>
      <c r="F799" s="84">
        <f>ROUND('[1]Прайс общий'!E799*$H$9,0)</f>
        <v>5803</v>
      </c>
      <c r="G799" s="14">
        <f t="shared" si="36"/>
        <v>6963.5999999999995</v>
      </c>
      <c r="K799" s="15">
        <f t="shared" si="37"/>
        <v>6673.45</v>
      </c>
      <c r="L799" s="15">
        <f t="shared" si="38"/>
        <v>8008.1399999999994</v>
      </c>
    </row>
    <row r="800" spans="1:12" ht="15.6">
      <c r="A800" s="69">
        <v>170</v>
      </c>
      <c r="B800" s="70"/>
      <c r="C800" s="71" t="s">
        <v>1475</v>
      </c>
      <c r="D800" s="72" t="s">
        <v>1476</v>
      </c>
      <c r="E800" s="72"/>
      <c r="F800" s="84">
        <f>ROUND('[1]Прайс общий'!E800*$H$9,0)</f>
        <v>63125</v>
      </c>
      <c r="G800" s="14">
        <f t="shared" si="36"/>
        <v>75750</v>
      </c>
      <c r="K800" s="15">
        <f t="shared" si="37"/>
        <v>72593.75</v>
      </c>
      <c r="L800" s="15">
        <f t="shared" si="38"/>
        <v>87112.5</v>
      </c>
    </row>
    <row r="801" spans="1:12" ht="15.6">
      <c r="A801" s="69">
        <v>171</v>
      </c>
      <c r="B801" s="70"/>
      <c r="C801" s="71" t="s">
        <v>1477</v>
      </c>
      <c r="D801" s="72" t="s">
        <v>877</v>
      </c>
      <c r="E801" s="72"/>
      <c r="F801" s="84">
        <f>ROUND('[1]Прайс общий'!E801*$H$9,0)</f>
        <v>6766</v>
      </c>
      <c r="G801" s="14">
        <f t="shared" si="36"/>
        <v>8119.2</v>
      </c>
      <c r="K801" s="15">
        <f t="shared" si="37"/>
        <v>7780.9</v>
      </c>
      <c r="L801" s="15">
        <f t="shared" si="38"/>
        <v>9337.08</v>
      </c>
    </row>
    <row r="802" spans="1:12" ht="15.6">
      <c r="A802" s="69">
        <v>172</v>
      </c>
      <c r="B802" s="70"/>
      <c r="C802" s="71" t="s">
        <v>1478</v>
      </c>
      <c r="D802" s="72" t="s">
        <v>1479</v>
      </c>
      <c r="E802" s="72"/>
      <c r="F802" s="84">
        <f>ROUND('[1]Прайс общий'!E802*$H$9,0)</f>
        <v>52515</v>
      </c>
      <c r="G802" s="14">
        <f t="shared" si="36"/>
        <v>63018</v>
      </c>
      <c r="K802" s="15">
        <f t="shared" si="37"/>
        <v>60392.249999999993</v>
      </c>
      <c r="L802" s="15">
        <f t="shared" si="38"/>
        <v>72470.699999999983</v>
      </c>
    </row>
    <row r="803" spans="1:12" ht="15.6">
      <c r="A803" s="69">
        <v>173</v>
      </c>
      <c r="B803" s="70"/>
      <c r="C803" s="71" t="s">
        <v>1480</v>
      </c>
      <c r="D803" s="72" t="s">
        <v>1466</v>
      </c>
      <c r="E803" s="72"/>
      <c r="F803" s="84">
        <f>ROUND('[1]Прайс общий'!E803*$H$9,0)</f>
        <v>10293</v>
      </c>
      <c r="G803" s="14">
        <f t="shared" si="36"/>
        <v>12351.6</v>
      </c>
      <c r="K803" s="15">
        <f t="shared" si="37"/>
        <v>11836.949999999999</v>
      </c>
      <c r="L803" s="15">
        <f t="shared" si="38"/>
        <v>14204.339999999998</v>
      </c>
    </row>
    <row r="804" spans="1:12" ht="15.6">
      <c r="A804" s="69">
        <v>174</v>
      </c>
      <c r="B804" s="70"/>
      <c r="C804" s="71" t="s">
        <v>1481</v>
      </c>
      <c r="D804" s="72" t="s">
        <v>1482</v>
      </c>
      <c r="E804" s="72"/>
      <c r="F804" s="84">
        <f>ROUND('[1]Прайс общий'!E804*$H$9,0)</f>
        <v>48561</v>
      </c>
      <c r="G804" s="14">
        <f t="shared" si="36"/>
        <v>58273.2</v>
      </c>
      <c r="K804" s="15">
        <f t="shared" si="37"/>
        <v>55845.149999999994</v>
      </c>
      <c r="L804" s="15">
        <f t="shared" si="38"/>
        <v>67014.179999999993</v>
      </c>
    </row>
    <row r="805" spans="1:12" ht="15.6">
      <c r="A805" s="69">
        <v>175</v>
      </c>
      <c r="B805" s="70"/>
      <c r="C805" s="71" t="s">
        <v>1483</v>
      </c>
      <c r="D805" s="72" t="s">
        <v>1211</v>
      </c>
      <c r="E805" s="72"/>
      <c r="F805" s="84">
        <f>ROUND('[1]Прайс общий'!E805*$H$9,0)</f>
        <v>26098</v>
      </c>
      <c r="G805" s="14">
        <f t="shared" si="36"/>
        <v>31317.599999999999</v>
      </c>
      <c r="K805" s="15">
        <f t="shared" si="37"/>
        <v>30012.699999999997</v>
      </c>
      <c r="L805" s="15">
        <f t="shared" si="38"/>
        <v>36015.24</v>
      </c>
    </row>
    <row r="806" spans="1:12" ht="15.6">
      <c r="A806" s="69">
        <v>176</v>
      </c>
      <c r="B806" s="70"/>
      <c r="C806" s="71" t="s">
        <v>1484</v>
      </c>
      <c r="D806" s="72" t="s">
        <v>1485</v>
      </c>
      <c r="E806" s="72"/>
      <c r="F806" s="84">
        <f>ROUND('[1]Прайс общий'!E806*$H$9,0)</f>
        <v>14872</v>
      </c>
      <c r="G806" s="14">
        <f t="shared" si="36"/>
        <v>17846.399999999998</v>
      </c>
      <c r="K806" s="15">
        <f t="shared" si="37"/>
        <v>17102.8</v>
      </c>
      <c r="L806" s="15">
        <f t="shared" si="38"/>
        <v>20523.359999999997</v>
      </c>
    </row>
    <row r="807" spans="1:12" ht="15.6">
      <c r="A807" s="69">
        <v>177</v>
      </c>
      <c r="B807" s="70"/>
      <c r="C807" s="71" t="s">
        <v>1486</v>
      </c>
      <c r="D807" s="72" t="s">
        <v>1485</v>
      </c>
      <c r="E807" s="72"/>
      <c r="F807" s="84">
        <f>ROUND('[1]Прайс общий'!E807*$H$9,0)</f>
        <v>9240</v>
      </c>
      <c r="G807" s="14">
        <f t="shared" si="36"/>
        <v>11088</v>
      </c>
      <c r="K807" s="15">
        <f t="shared" si="37"/>
        <v>10626</v>
      </c>
      <c r="L807" s="15">
        <f t="shared" si="38"/>
        <v>12751.199999999999</v>
      </c>
    </row>
    <row r="808" spans="1:12" s="21" customFormat="1" ht="15.6">
      <c r="A808" s="69">
        <v>178</v>
      </c>
      <c r="B808" s="75"/>
      <c r="C808" s="20" t="s">
        <v>1487</v>
      </c>
      <c r="D808" s="20" t="s">
        <v>1488</v>
      </c>
      <c r="E808" s="20"/>
      <c r="F808" s="84">
        <f>ROUND('[1]Прайс общий'!E808*$H$9,0)</f>
        <v>6924</v>
      </c>
      <c r="G808" s="14">
        <f t="shared" si="36"/>
        <v>8308.7999999999993</v>
      </c>
      <c r="K808" s="15">
        <f t="shared" si="37"/>
        <v>7962.5999999999995</v>
      </c>
      <c r="L808" s="15">
        <f t="shared" si="38"/>
        <v>9555.119999999999</v>
      </c>
    </row>
    <row r="809" spans="1:12" s="21" customFormat="1" ht="15.6">
      <c r="A809" s="69">
        <v>179</v>
      </c>
      <c r="B809" s="75"/>
      <c r="C809" s="20" t="s">
        <v>1489</v>
      </c>
      <c r="D809" s="20" t="s">
        <v>1488</v>
      </c>
      <c r="E809" s="20"/>
      <c r="F809" s="84">
        <f>ROUND('[1]Прайс общий'!E809*$H$9,0)</f>
        <v>6946</v>
      </c>
      <c r="G809" s="14">
        <f t="shared" si="36"/>
        <v>8335.1999999999989</v>
      </c>
      <c r="K809" s="15">
        <f t="shared" si="37"/>
        <v>7987.9</v>
      </c>
      <c r="L809" s="15">
        <f t="shared" si="38"/>
        <v>9585.48</v>
      </c>
    </row>
    <row r="810" spans="1:12" s="21" customFormat="1" ht="15.6">
      <c r="A810" s="69">
        <v>180</v>
      </c>
      <c r="B810" s="75"/>
      <c r="C810" s="20" t="s">
        <v>1490</v>
      </c>
      <c r="D810" s="20" t="s">
        <v>1488</v>
      </c>
      <c r="E810" s="20"/>
      <c r="F810" s="84">
        <f>ROUND('[1]Прайс общий'!E810*$H$9,0)</f>
        <v>6944</v>
      </c>
      <c r="G810" s="14">
        <f t="shared" si="36"/>
        <v>8332.7999999999993</v>
      </c>
      <c r="K810" s="15">
        <f t="shared" si="37"/>
        <v>7985.5999999999995</v>
      </c>
      <c r="L810" s="15">
        <f t="shared" si="38"/>
        <v>9582.7199999999993</v>
      </c>
    </row>
    <row r="811" spans="1:12" ht="15.6">
      <c r="A811" s="69">
        <v>181</v>
      </c>
      <c r="B811" s="70"/>
      <c r="C811" s="71" t="s">
        <v>1491</v>
      </c>
      <c r="D811" s="72" t="s">
        <v>1492</v>
      </c>
      <c r="E811" s="72"/>
      <c r="F811" s="84">
        <f>ROUND('[1]Прайс общий'!E811*$H$9,0)</f>
        <v>934</v>
      </c>
      <c r="G811" s="14">
        <f t="shared" si="36"/>
        <v>1120.8</v>
      </c>
      <c r="K811" s="15">
        <f t="shared" si="37"/>
        <v>1074.0999999999999</v>
      </c>
      <c r="L811" s="15">
        <f t="shared" si="38"/>
        <v>1288.9199999999998</v>
      </c>
    </row>
    <row r="812" spans="1:12" ht="15.6">
      <c r="A812" s="69">
        <v>182</v>
      </c>
      <c r="B812" s="70"/>
      <c r="C812" s="71" t="s">
        <v>1493</v>
      </c>
      <c r="D812" s="72" t="s">
        <v>1494</v>
      </c>
      <c r="E812" s="72"/>
      <c r="F812" s="84">
        <f>ROUND('[1]Прайс общий'!E812*$H$9,0)</f>
        <v>1073</v>
      </c>
      <c r="G812" s="14">
        <f t="shared" si="36"/>
        <v>1287.5999999999999</v>
      </c>
      <c r="K812" s="15">
        <f t="shared" si="37"/>
        <v>1233.9499999999998</v>
      </c>
      <c r="L812" s="15">
        <f t="shared" si="38"/>
        <v>1480.7399999999998</v>
      </c>
    </row>
    <row r="813" spans="1:12" ht="15.6">
      <c r="A813" s="69">
        <v>183</v>
      </c>
      <c r="B813" s="70"/>
      <c r="C813" s="71" t="s">
        <v>1495</v>
      </c>
      <c r="D813" s="72" t="s">
        <v>1494</v>
      </c>
      <c r="E813" s="72"/>
      <c r="F813" s="84">
        <f>ROUND('[1]Прайс общий'!E813*$H$9,0)</f>
        <v>1241</v>
      </c>
      <c r="G813" s="14">
        <f t="shared" si="36"/>
        <v>1489.2</v>
      </c>
      <c r="K813" s="15">
        <f t="shared" si="37"/>
        <v>1427.1499999999999</v>
      </c>
      <c r="L813" s="15">
        <f t="shared" si="38"/>
        <v>1712.5799999999997</v>
      </c>
    </row>
    <row r="814" spans="1:12" ht="15.6">
      <c r="A814" s="69">
        <v>184</v>
      </c>
      <c r="B814" s="70"/>
      <c r="C814" s="71" t="s">
        <v>1496</v>
      </c>
      <c r="D814" s="72" t="s">
        <v>1494</v>
      </c>
      <c r="E814" s="72"/>
      <c r="F814" s="84">
        <f>ROUND('[1]Прайс общий'!E814*$H$9,0)</f>
        <v>1241</v>
      </c>
      <c r="G814" s="14">
        <f t="shared" si="36"/>
        <v>1489.2</v>
      </c>
      <c r="K814" s="15">
        <f t="shared" si="37"/>
        <v>1427.1499999999999</v>
      </c>
      <c r="L814" s="15">
        <f t="shared" si="38"/>
        <v>1712.5799999999997</v>
      </c>
    </row>
    <row r="815" spans="1:12" ht="15.6">
      <c r="A815" s="69">
        <v>185</v>
      </c>
      <c r="B815" s="70"/>
      <c r="C815" s="71" t="s">
        <v>1497</v>
      </c>
      <c r="D815" s="72" t="s">
        <v>1494</v>
      </c>
      <c r="E815" s="72"/>
      <c r="F815" s="84">
        <f>ROUND('[1]Прайс общий'!E815*$H$9,0)</f>
        <v>1203</v>
      </c>
      <c r="G815" s="14">
        <f t="shared" si="36"/>
        <v>1443.6</v>
      </c>
      <c r="K815" s="15">
        <f t="shared" si="37"/>
        <v>1383.4499999999998</v>
      </c>
      <c r="L815" s="15">
        <f t="shared" si="38"/>
        <v>1660.1399999999996</v>
      </c>
    </row>
    <row r="816" spans="1:12" ht="15.6">
      <c r="A816" s="69">
        <v>186</v>
      </c>
      <c r="B816" s="70"/>
      <c r="C816" s="71" t="s">
        <v>1498</v>
      </c>
      <c r="D816" s="72" t="s">
        <v>1494</v>
      </c>
      <c r="E816" s="72"/>
      <c r="F816" s="84">
        <f>ROUND('[1]Прайс общий'!E816*$H$9,0)</f>
        <v>1362</v>
      </c>
      <c r="G816" s="14">
        <f t="shared" si="36"/>
        <v>1634.3999999999999</v>
      </c>
      <c r="K816" s="15">
        <f t="shared" si="37"/>
        <v>1566.3</v>
      </c>
      <c r="L816" s="15">
        <f t="shared" si="38"/>
        <v>1879.56</v>
      </c>
    </row>
    <row r="817" spans="1:12" ht="15.6">
      <c r="A817" s="69">
        <v>187</v>
      </c>
      <c r="B817" s="70"/>
      <c r="C817" s="71" t="s">
        <v>1499</v>
      </c>
      <c r="D817" s="74" t="s">
        <v>1500</v>
      </c>
      <c r="E817" s="74"/>
      <c r="F817" s="84">
        <f>ROUND('[1]Прайс общий'!E817*$H$9,0)</f>
        <v>975</v>
      </c>
      <c r="G817" s="14">
        <f t="shared" si="36"/>
        <v>1170</v>
      </c>
      <c r="K817" s="15">
        <f t="shared" si="37"/>
        <v>1121.25</v>
      </c>
      <c r="L817" s="15">
        <f t="shared" si="38"/>
        <v>1345.5</v>
      </c>
    </row>
    <row r="818" spans="1:12" ht="15.6">
      <c r="A818" s="69">
        <v>188</v>
      </c>
      <c r="B818" s="70"/>
      <c r="C818" s="71" t="s">
        <v>1501</v>
      </c>
      <c r="D818" s="74" t="s">
        <v>1500</v>
      </c>
      <c r="E818" s="74"/>
      <c r="F818" s="84">
        <f>ROUND('[1]Прайс общий'!E818*$H$9,0)</f>
        <v>2247</v>
      </c>
      <c r="G818" s="14">
        <f t="shared" si="36"/>
        <v>2696.4</v>
      </c>
      <c r="K818" s="15">
        <f t="shared" si="37"/>
        <v>2584.0499999999997</v>
      </c>
      <c r="L818" s="15">
        <f t="shared" si="38"/>
        <v>3100.8599999999997</v>
      </c>
    </row>
    <row r="819" spans="1:12" ht="15.6">
      <c r="A819" s="69">
        <v>189</v>
      </c>
      <c r="B819" s="70"/>
      <c r="C819" s="71" t="s">
        <v>1502</v>
      </c>
      <c r="D819" s="74" t="s">
        <v>13</v>
      </c>
      <c r="E819" s="74"/>
      <c r="F819" s="84">
        <f>ROUND('[1]Прайс общий'!E819*$H$9,0)</f>
        <v>3676</v>
      </c>
      <c r="G819" s="14">
        <f t="shared" si="36"/>
        <v>4411.2</v>
      </c>
      <c r="K819" s="15">
        <f t="shared" si="37"/>
        <v>4227.3999999999996</v>
      </c>
      <c r="L819" s="15">
        <f t="shared" si="38"/>
        <v>5072.8799999999992</v>
      </c>
    </row>
    <row r="820" spans="1:12" ht="15.6">
      <c r="A820" s="69">
        <v>190</v>
      </c>
      <c r="B820" s="70"/>
      <c r="C820" s="71" t="s">
        <v>1503</v>
      </c>
      <c r="D820" s="74" t="s">
        <v>1344</v>
      </c>
      <c r="E820" s="74"/>
      <c r="F820" s="84">
        <f>ROUND('[1]Прайс общий'!E820*$H$9,0)</f>
        <v>675</v>
      </c>
      <c r="G820" s="14">
        <f t="shared" si="36"/>
        <v>810</v>
      </c>
      <c r="K820" s="15">
        <f t="shared" si="37"/>
        <v>776.24999999999989</v>
      </c>
      <c r="L820" s="15">
        <f t="shared" si="38"/>
        <v>931.49999999999977</v>
      </c>
    </row>
    <row r="821" spans="1:12" ht="15.6">
      <c r="A821" s="69">
        <v>191</v>
      </c>
      <c r="B821" s="70"/>
      <c r="C821" s="71" t="s">
        <v>1504</v>
      </c>
      <c r="D821" s="74" t="s">
        <v>1505</v>
      </c>
      <c r="E821" s="74"/>
      <c r="F821" s="84">
        <f>ROUND('[1]Прайс общий'!E821*$H$9,0)</f>
        <v>12121</v>
      </c>
      <c r="G821" s="14">
        <f t="shared" si="36"/>
        <v>14545.199999999999</v>
      </c>
      <c r="K821" s="15">
        <f t="shared" si="37"/>
        <v>13939.15</v>
      </c>
      <c r="L821" s="15">
        <f t="shared" si="38"/>
        <v>16726.98</v>
      </c>
    </row>
    <row r="822" spans="1:12" ht="15.6">
      <c r="A822" s="69">
        <v>192</v>
      </c>
      <c r="B822" s="70"/>
      <c r="C822" s="71" t="s">
        <v>1506</v>
      </c>
      <c r="D822" s="74" t="s">
        <v>1507</v>
      </c>
      <c r="E822" s="74"/>
      <c r="F822" s="84">
        <f>ROUND('[1]Прайс общий'!E822*$H$9,0)</f>
        <v>15836</v>
      </c>
      <c r="G822" s="14">
        <f t="shared" si="36"/>
        <v>19003.2</v>
      </c>
      <c r="K822" s="15">
        <f t="shared" si="37"/>
        <v>18211.399999999998</v>
      </c>
      <c r="L822" s="15">
        <f t="shared" si="38"/>
        <v>21853.679999999997</v>
      </c>
    </row>
    <row r="823" spans="1:12" s="21" customFormat="1" ht="15.6">
      <c r="A823" s="69">
        <v>193</v>
      </c>
      <c r="B823" s="75"/>
      <c r="C823" s="20" t="s">
        <v>1508</v>
      </c>
      <c r="D823" s="20" t="s">
        <v>1509</v>
      </c>
      <c r="E823" s="20"/>
      <c r="F823" s="84">
        <f>ROUND('[1]Прайс общий'!E823*$H$9,0)</f>
        <v>1790</v>
      </c>
      <c r="G823" s="14">
        <f t="shared" si="36"/>
        <v>2148</v>
      </c>
      <c r="K823" s="15">
        <f t="shared" si="37"/>
        <v>2058.5</v>
      </c>
      <c r="L823" s="15">
        <f t="shared" si="38"/>
        <v>2470.1999999999998</v>
      </c>
    </row>
    <row r="824" spans="1:12" s="21" customFormat="1" ht="15.6">
      <c r="A824" s="69">
        <v>194</v>
      </c>
      <c r="B824" s="75"/>
      <c r="C824" s="20" t="s">
        <v>1510</v>
      </c>
      <c r="D824" s="20" t="s">
        <v>1509</v>
      </c>
      <c r="E824" s="20"/>
      <c r="F824" s="84">
        <f>ROUND('[1]Прайс общий'!E824*$H$9,0)</f>
        <v>1790</v>
      </c>
      <c r="G824" s="14">
        <f t="shared" si="36"/>
        <v>2148</v>
      </c>
      <c r="K824" s="15">
        <f t="shared" si="37"/>
        <v>2058.5</v>
      </c>
      <c r="L824" s="15">
        <f t="shared" si="38"/>
        <v>2470.1999999999998</v>
      </c>
    </row>
    <row r="825" spans="1:12" ht="15.6">
      <c r="A825" s="69">
        <v>195</v>
      </c>
      <c r="B825" s="70"/>
      <c r="C825" s="71" t="s">
        <v>1511</v>
      </c>
      <c r="D825" s="74" t="s">
        <v>1512</v>
      </c>
      <c r="E825" s="74"/>
      <c r="F825" s="84">
        <f>ROUND('[1]Прайс общий'!E825*$H$9,0)</f>
        <v>3407</v>
      </c>
      <c r="G825" s="14">
        <f t="shared" si="36"/>
        <v>4088.3999999999996</v>
      </c>
      <c r="K825" s="15">
        <f t="shared" si="37"/>
        <v>3918.0499999999997</v>
      </c>
      <c r="L825" s="15">
        <f t="shared" si="38"/>
        <v>4701.66</v>
      </c>
    </row>
    <row r="826" spans="1:12" ht="15.6">
      <c r="A826" s="69">
        <v>196</v>
      </c>
      <c r="B826" s="70"/>
      <c r="C826" s="71" t="s">
        <v>1513</v>
      </c>
      <c r="D826" s="74" t="s">
        <v>1514</v>
      </c>
      <c r="E826" s="74"/>
      <c r="F826" s="84">
        <f>ROUND('[1]Прайс общий'!E826*$H$9,0)</f>
        <v>2831</v>
      </c>
      <c r="G826" s="14">
        <f t="shared" si="36"/>
        <v>3397.2</v>
      </c>
      <c r="K826" s="15">
        <f t="shared" si="37"/>
        <v>3255.6499999999996</v>
      </c>
      <c r="L826" s="15">
        <f t="shared" si="38"/>
        <v>3906.7799999999993</v>
      </c>
    </row>
    <row r="827" spans="1:12" ht="15.6">
      <c r="A827" s="69">
        <v>197</v>
      </c>
      <c r="B827" s="70"/>
      <c r="C827" s="71" t="s">
        <v>1515</v>
      </c>
      <c r="D827" s="74" t="s">
        <v>1516</v>
      </c>
      <c r="E827" s="74"/>
      <c r="F827" s="84">
        <f>ROUND('[1]Прайс общий'!E827*$H$9,0)</f>
        <v>8573</v>
      </c>
      <c r="G827" s="14">
        <f t="shared" si="36"/>
        <v>10287.6</v>
      </c>
      <c r="K827" s="15">
        <f t="shared" si="37"/>
        <v>9858.9499999999989</v>
      </c>
      <c r="L827" s="15">
        <f t="shared" si="38"/>
        <v>11830.739999999998</v>
      </c>
    </row>
    <row r="828" spans="1:12" ht="15.6">
      <c r="A828" s="69">
        <v>198</v>
      </c>
      <c r="B828" s="70"/>
      <c r="C828" s="71" t="s">
        <v>1517</v>
      </c>
      <c r="D828" s="74" t="s">
        <v>777</v>
      </c>
      <c r="E828" s="74"/>
      <c r="F828" s="84">
        <f>ROUND('[1]Прайс общий'!E828*$H$9,0)</f>
        <v>36948</v>
      </c>
      <c r="G828" s="14">
        <f t="shared" si="36"/>
        <v>44337.599999999999</v>
      </c>
      <c r="K828" s="15">
        <f t="shared" si="37"/>
        <v>42490.2</v>
      </c>
      <c r="L828" s="15">
        <f t="shared" si="38"/>
        <v>50988.24</v>
      </c>
    </row>
    <row r="829" spans="1:12" ht="15.6">
      <c r="A829" s="69">
        <v>199</v>
      </c>
      <c r="B829" s="70"/>
      <c r="C829" s="71" t="s">
        <v>1518</v>
      </c>
      <c r="D829" s="74" t="s">
        <v>1519</v>
      </c>
      <c r="E829" s="74"/>
      <c r="F829" s="84">
        <f>ROUND('[1]Прайс общий'!E829*$H$9,0)</f>
        <v>2225</v>
      </c>
      <c r="G829" s="14">
        <f t="shared" si="36"/>
        <v>2670</v>
      </c>
      <c r="K829" s="15">
        <f t="shared" si="37"/>
        <v>2558.75</v>
      </c>
      <c r="L829" s="15">
        <f t="shared" si="38"/>
        <v>3070.5</v>
      </c>
    </row>
    <row r="830" spans="1:12" ht="15.6">
      <c r="A830" s="69">
        <v>200</v>
      </c>
      <c r="B830" s="70"/>
      <c r="C830" s="71" t="s">
        <v>1520</v>
      </c>
      <c r="D830" s="74" t="s">
        <v>1521</v>
      </c>
      <c r="E830" s="74"/>
      <c r="F830" s="84">
        <f>ROUND('[1]Прайс общий'!E830*$H$9,0)</f>
        <v>8306</v>
      </c>
      <c r="G830" s="14">
        <f t="shared" si="36"/>
        <v>9967.1999999999989</v>
      </c>
      <c r="K830" s="15">
        <f t="shared" si="37"/>
        <v>9551.9</v>
      </c>
      <c r="L830" s="15">
        <f t="shared" si="38"/>
        <v>11462.279999999999</v>
      </c>
    </row>
    <row r="831" spans="1:12" ht="15.6">
      <c r="A831" s="69">
        <v>201</v>
      </c>
      <c r="B831" s="70"/>
      <c r="C831" s="71" t="s">
        <v>1522</v>
      </c>
      <c r="D831" s="74" t="s">
        <v>1466</v>
      </c>
      <c r="E831" s="74"/>
      <c r="F831" s="84">
        <f>ROUND('[1]Прайс общий'!E831*$H$9,0)</f>
        <v>7919</v>
      </c>
      <c r="G831" s="14">
        <f t="shared" si="36"/>
        <v>9502.7999999999993</v>
      </c>
      <c r="K831" s="15">
        <f t="shared" si="37"/>
        <v>9106.8499999999985</v>
      </c>
      <c r="L831" s="15">
        <f t="shared" si="38"/>
        <v>10928.219999999998</v>
      </c>
    </row>
    <row r="832" spans="1:12" ht="15.6">
      <c r="A832" s="69">
        <v>202</v>
      </c>
      <c r="B832" s="70"/>
      <c r="C832" s="71" t="s">
        <v>1523</v>
      </c>
      <c r="D832" s="74" t="s">
        <v>1466</v>
      </c>
      <c r="E832" s="74"/>
      <c r="F832" s="84">
        <f>ROUND('[1]Прайс общий'!E832*$H$9,0)</f>
        <v>6596</v>
      </c>
      <c r="G832" s="14">
        <f t="shared" si="36"/>
        <v>7915.2</v>
      </c>
      <c r="K832" s="15">
        <f t="shared" si="37"/>
        <v>7585.4</v>
      </c>
      <c r="L832" s="15">
        <f t="shared" si="38"/>
        <v>9102.48</v>
      </c>
    </row>
    <row r="833" spans="1:12" ht="15.6">
      <c r="A833" s="69">
        <v>203</v>
      </c>
      <c r="B833" s="70"/>
      <c r="C833" s="71" t="s">
        <v>1524</v>
      </c>
      <c r="D833" s="74" t="s">
        <v>1525</v>
      </c>
      <c r="E833" s="74"/>
      <c r="F833" s="84">
        <f>ROUND('[1]Прайс общий'!E833*$H$9,0)</f>
        <v>11871</v>
      </c>
      <c r="G833" s="14">
        <f t="shared" si="36"/>
        <v>14245.199999999999</v>
      </c>
      <c r="K833" s="15">
        <f t="shared" si="37"/>
        <v>13651.65</v>
      </c>
      <c r="L833" s="15">
        <f t="shared" si="38"/>
        <v>16381.98</v>
      </c>
    </row>
    <row r="834" spans="1:12" ht="15.6">
      <c r="A834" s="69">
        <v>204</v>
      </c>
      <c r="B834" s="70"/>
      <c r="C834" s="71" t="s">
        <v>1526</v>
      </c>
      <c r="D834" s="74" t="s">
        <v>1527</v>
      </c>
      <c r="E834" s="74"/>
      <c r="F834" s="84">
        <f>ROUND('[1]Прайс общий'!E834*$H$9,0)</f>
        <v>1819</v>
      </c>
      <c r="G834" s="14">
        <f t="shared" si="36"/>
        <v>2182.7999999999997</v>
      </c>
      <c r="K834" s="15">
        <f t="shared" si="37"/>
        <v>2091.85</v>
      </c>
      <c r="L834" s="15">
        <f t="shared" si="38"/>
        <v>2510.2199999999998</v>
      </c>
    </row>
    <row r="835" spans="1:12" ht="15.6">
      <c r="A835" s="69">
        <v>205</v>
      </c>
      <c r="B835" s="70"/>
      <c r="C835" s="71" t="s">
        <v>1528</v>
      </c>
      <c r="D835" s="74" t="s">
        <v>1529</v>
      </c>
      <c r="E835" s="74"/>
      <c r="F835" s="84">
        <f>ROUND('[1]Прайс общий'!E835*$H$9,0)</f>
        <v>61854</v>
      </c>
      <c r="G835" s="14">
        <f t="shared" si="36"/>
        <v>74224.800000000003</v>
      </c>
      <c r="K835" s="15">
        <f t="shared" si="37"/>
        <v>71132.099999999991</v>
      </c>
      <c r="L835" s="15">
        <f t="shared" si="38"/>
        <v>85358.51999999999</v>
      </c>
    </row>
    <row r="836" spans="1:12" ht="15.6">
      <c r="A836" s="69">
        <v>206</v>
      </c>
      <c r="B836" s="70"/>
      <c r="C836" s="71" t="s">
        <v>1530</v>
      </c>
      <c r="D836" s="74" t="s">
        <v>1531</v>
      </c>
      <c r="E836" s="74"/>
      <c r="F836" s="84">
        <f>ROUND('[1]Прайс общий'!E836*$H$9,0)</f>
        <v>61913</v>
      </c>
      <c r="G836" s="14">
        <f t="shared" si="36"/>
        <v>74295.599999999991</v>
      </c>
      <c r="K836" s="15">
        <f t="shared" si="37"/>
        <v>71199.95</v>
      </c>
      <c r="L836" s="15">
        <f t="shared" si="38"/>
        <v>85439.939999999988</v>
      </c>
    </row>
    <row r="837" spans="1:12" ht="15.6">
      <c r="A837" s="69">
        <v>207</v>
      </c>
      <c r="B837" s="70"/>
      <c r="C837" s="71" t="s">
        <v>1532</v>
      </c>
      <c r="D837" s="74" t="s">
        <v>1533</v>
      </c>
      <c r="E837" s="74"/>
      <c r="F837" s="84">
        <f>ROUND('[1]Прайс общий'!E837*$H$9,0)</f>
        <v>16045</v>
      </c>
      <c r="G837" s="14">
        <f t="shared" si="36"/>
        <v>19254</v>
      </c>
      <c r="K837" s="15">
        <f t="shared" si="37"/>
        <v>18451.75</v>
      </c>
      <c r="L837" s="15">
        <f t="shared" si="38"/>
        <v>22142.1</v>
      </c>
    </row>
    <row r="838" spans="1:12" ht="15.6">
      <c r="A838" s="69">
        <v>208</v>
      </c>
      <c r="B838" s="70"/>
      <c r="C838" s="71" t="s">
        <v>1534</v>
      </c>
      <c r="D838" s="74" t="s">
        <v>1151</v>
      </c>
      <c r="E838" s="74"/>
      <c r="F838" s="84">
        <f>ROUND('[1]Прайс общий'!E838*$H$9,0)</f>
        <v>2682</v>
      </c>
      <c r="G838" s="14">
        <f t="shared" si="36"/>
        <v>3218.4</v>
      </c>
      <c r="K838" s="15">
        <f t="shared" si="37"/>
        <v>3084.2999999999997</v>
      </c>
      <c r="L838" s="15">
        <f t="shared" si="38"/>
        <v>3701.1599999999994</v>
      </c>
    </row>
    <row r="839" spans="1:12" ht="15.6">
      <c r="A839" s="69">
        <v>209</v>
      </c>
      <c r="B839" s="70"/>
      <c r="C839" s="20" t="s">
        <v>1535</v>
      </c>
      <c r="D839" s="73" t="s">
        <v>563</v>
      </c>
      <c r="E839" s="73"/>
      <c r="F839" s="84">
        <f>ROUND('[1]Прайс общий'!E839*$H$9,0)</f>
        <v>7768</v>
      </c>
      <c r="G839" s="14">
        <f t="shared" si="36"/>
        <v>9321.6</v>
      </c>
      <c r="K839" s="15">
        <f t="shared" si="37"/>
        <v>8933.1999999999989</v>
      </c>
      <c r="L839" s="15">
        <f t="shared" si="38"/>
        <v>10719.839999999998</v>
      </c>
    </row>
    <row r="840" spans="1:12" ht="15.6">
      <c r="A840" s="69">
        <v>210</v>
      </c>
      <c r="B840" s="70"/>
      <c r="C840" s="20" t="s">
        <v>1536</v>
      </c>
      <c r="D840" s="73" t="s">
        <v>1537</v>
      </c>
      <c r="E840" s="73"/>
      <c r="F840" s="84">
        <f>ROUND('[1]Прайс общий'!E840*$H$9,0)</f>
        <v>1203</v>
      </c>
      <c r="G840" s="14">
        <f t="shared" si="36"/>
        <v>1443.6</v>
      </c>
      <c r="K840" s="15">
        <f t="shared" si="37"/>
        <v>1383.4499999999998</v>
      </c>
      <c r="L840" s="15">
        <f t="shared" si="38"/>
        <v>1660.1399999999996</v>
      </c>
    </row>
    <row r="841" spans="1:12" ht="15.6">
      <c r="A841" s="69">
        <v>211</v>
      </c>
      <c r="B841" s="70"/>
      <c r="C841" s="20" t="s">
        <v>1538</v>
      </c>
      <c r="D841" s="73" t="s">
        <v>1537</v>
      </c>
      <c r="E841" s="73"/>
      <c r="F841" s="84">
        <f>ROUND('[1]Прайс общий'!E841*$H$9,0)</f>
        <v>1362</v>
      </c>
      <c r="G841" s="14">
        <f t="shared" si="36"/>
        <v>1634.3999999999999</v>
      </c>
      <c r="K841" s="15">
        <f t="shared" si="37"/>
        <v>1566.3</v>
      </c>
      <c r="L841" s="15">
        <f t="shared" si="38"/>
        <v>1879.56</v>
      </c>
    </row>
    <row r="842" spans="1:12" ht="15.6">
      <c r="A842" s="69">
        <v>212</v>
      </c>
      <c r="B842" s="70"/>
      <c r="C842" s="20" t="s">
        <v>1539</v>
      </c>
      <c r="D842" s="73" t="s">
        <v>1537</v>
      </c>
      <c r="E842" s="73"/>
      <c r="F842" s="84">
        <f>ROUND('[1]Прайс общий'!E842*$H$9,0)</f>
        <v>1362</v>
      </c>
      <c r="G842" s="14">
        <f t="shared" si="36"/>
        <v>1634.3999999999999</v>
      </c>
      <c r="K842" s="15">
        <f t="shared" si="37"/>
        <v>1566.3</v>
      </c>
      <c r="L842" s="15">
        <f t="shared" si="38"/>
        <v>1879.56</v>
      </c>
    </row>
    <row r="843" spans="1:12" ht="15.6">
      <c r="A843" s="69">
        <v>213</v>
      </c>
      <c r="B843" s="70"/>
      <c r="C843" s="20" t="s">
        <v>1540</v>
      </c>
      <c r="D843" s="73" t="s">
        <v>1541</v>
      </c>
      <c r="E843" s="73"/>
      <c r="F843" s="84">
        <f>ROUND('[1]Прайс общий'!E843*$H$9,0)</f>
        <v>805</v>
      </c>
      <c r="G843" s="14">
        <f t="shared" si="36"/>
        <v>966</v>
      </c>
      <c r="K843" s="15">
        <f t="shared" si="37"/>
        <v>925.74999999999989</v>
      </c>
      <c r="L843" s="15">
        <f t="shared" si="38"/>
        <v>1110.8999999999999</v>
      </c>
    </row>
    <row r="844" spans="1:12" ht="15.6">
      <c r="A844" s="69">
        <v>214</v>
      </c>
      <c r="B844" s="70"/>
      <c r="C844" s="71" t="s">
        <v>1542</v>
      </c>
      <c r="D844" s="72" t="s">
        <v>1342</v>
      </c>
      <c r="E844" s="72"/>
      <c r="F844" s="84">
        <f>ROUND('[1]Прайс общий'!E844*$H$9,0)</f>
        <v>198</v>
      </c>
      <c r="G844" s="14">
        <f t="shared" si="36"/>
        <v>237.6</v>
      </c>
      <c r="K844" s="15">
        <f t="shared" si="37"/>
        <v>227.7</v>
      </c>
      <c r="L844" s="15">
        <f t="shared" si="38"/>
        <v>273.23999999999995</v>
      </c>
    </row>
    <row r="845" spans="1:12" ht="15.6">
      <c r="A845" s="69">
        <v>215</v>
      </c>
      <c r="B845" s="70"/>
      <c r="C845" s="71" t="s">
        <v>1543</v>
      </c>
      <c r="D845" s="72" t="s">
        <v>1151</v>
      </c>
      <c r="E845" s="72"/>
      <c r="F845" s="84">
        <f>ROUND('[1]Прайс общий'!E845*$H$9,0)</f>
        <v>387</v>
      </c>
      <c r="G845" s="14">
        <f t="shared" si="36"/>
        <v>464.4</v>
      </c>
      <c r="K845" s="15">
        <f t="shared" si="37"/>
        <v>445.04999999999995</v>
      </c>
      <c r="L845" s="15">
        <f t="shared" si="38"/>
        <v>534.05999999999995</v>
      </c>
    </row>
    <row r="846" spans="1:12" s="21" customFormat="1" ht="15.6">
      <c r="A846" s="69">
        <v>216</v>
      </c>
      <c r="B846" s="75"/>
      <c r="C846" s="20" t="s">
        <v>1544</v>
      </c>
      <c r="D846" s="20" t="s">
        <v>1545</v>
      </c>
      <c r="E846" s="20"/>
      <c r="F846" s="84">
        <f>ROUND('[1]Прайс общий'!E846*$H$9,0)</f>
        <v>220</v>
      </c>
      <c r="G846" s="14">
        <f t="shared" ref="G846:G855" si="39">F846*$H$10</f>
        <v>264</v>
      </c>
      <c r="K846" s="15">
        <f t="shared" ref="K846:K855" si="40">F846*1.15</f>
        <v>252.99999999999997</v>
      </c>
      <c r="L846" s="15">
        <f t="shared" ref="L846:L855" si="41">K846*1.2</f>
        <v>303.59999999999997</v>
      </c>
    </row>
    <row r="847" spans="1:12" ht="15.6">
      <c r="A847" s="69">
        <v>217</v>
      </c>
      <c r="B847" s="70"/>
      <c r="C847" s="71" t="s">
        <v>1546</v>
      </c>
      <c r="D847" s="72" t="s">
        <v>1151</v>
      </c>
      <c r="E847" s="72"/>
      <c r="F847" s="84">
        <f>ROUND('[1]Прайс общий'!E847*$H$9,0)</f>
        <v>179</v>
      </c>
      <c r="G847" s="14">
        <f t="shared" si="39"/>
        <v>214.79999999999998</v>
      </c>
      <c r="K847" s="15">
        <f t="shared" si="40"/>
        <v>205.85</v>
      </c>
      <c r="L847" s="15">
        <f t="shared" si="41"/>
        <v>247.01999999999998</v>
      </c>
    </row>
    <row r="848" spans="1:12" ht="15.6">
      <c r="A848" s="69">
        <v>218</v>
      </c>
      <c r="B848" s="70"/>
      <c r="C848" s="71" t="s">
        <v>1547</v>
      </c>
      <c r="D848" s="72" t="s">
        <v>1242</v>
      </c>
      <c r="E848" s="72"/>
      <c r="F848" s="84">
        <f>ROUND('[1]Прайс общий'!E848*$H$9,0)</f>
        <v>456</v>
      </c>
      <c r="G848" s="14">
        <f t="shared" si="39"/>
        <v>547.19999999999993</v>
      </c>
      <c r="K848" s="15">
        <f t="shared" si="40"/>
        <v>524.4</v>
      </c>
      <c r="L848" s="15">
        <f t="shared" si="41"/>
        <v>629.28</v>
      </c>
    </row>
    <row r="849" spans="1:12" ht="15.6">
      <c r="A849" s="69">
        <v>219</v>
      </c>
      <c r="B849" s="70"/>
      <c r="C849" s="71" t="s">
        <v>1548</v>
      </c>
      <c r="D849" s="72" t="s">
        <v>276</v>
      </c>
      <c r="E849" s="72"/>
      <c r="F849" s="84">
        <f>ROUND('[1]Прайс общий'!E849*$H$9,0)</f>
        <v>507</v>
      </c>
      <c r="G849" s="14">
        <f t="shared" si="39"/>
        <v>608.4</v>
      </c>
      <c r="K849" s="15">
        <f t="shared" si="40"/>
        <v>583.04999999999995</v>
      </c>
      <c r="L849" s="15">
        <f t="shared" si="41"/>
        <v>699.66</v>
      </c>
    </row>
    <row r="850" spans="1:12" ht="31.2">
      <c r="A850" s="69">
        <v>220</v>
      </c>
      <c r="B850" s="70"/>
      <c r="C850" s="20" t="s">
        <v>1549</v>
      </c>
      <c r="D850" s="73" t="s">
        <v>1550</v>
      </c>
      <c r="E850" s="73"/>
      <c r="F850" s="84">
        <f>ROUND('[1]Прайс общий'!E850*$H$9,0)</f>
        <v>128</v>
      </c>
      <c r="G850" s="14">
        <f t="shared" si="39"/>
        <v>153.6</v>
      </c>
      <c r="K850" s="15">
        <f t="shared" si="40"/>
        <v>147.19999999999999</v>
      </c>
      <c r="L850" s="15">
        <f t="shared" si="41"/>
        <v>176.64</v>
      </c>
    </row>
    <row r="851" spans="1:12" ht="15.6">
      <c r="A851" s="69">
        <v>221</v>
      </c>
      <c r="B851" s="70"/>
      <c r="C851" s="71" t="s">
        <v>1551</v>
      </c>
      <c r="D851" s="72" t="s">
        <v>1552</v>
      </c>
      <c r="E851" s="72"/>
      <c r="F851" s="84">
        <f>ROUND('[1]Прайс общий'!E851*$H$9,0)</f>
        <v>591586</v>
      </c>
      <c r="G851" s="14">
        <f t="shared" si="39"/>
        <v>709903.2</v>
      </c>
      <c r="K851" s="15">
        <f t="shared" si="40"/>
        <v>680323.89999999991</v>
      </c>
      <c r="L851" s="15">
        <f t="shared" si="41"/>
        <v>816388.67999999982</v>
      </c>
    </row>
    <row r="852" spans="1:12" ht="15.6">
      <c r="A852" s="69">
        <v>222</v>
      </c>
      <c r="B852" s="20"/>
      <c r="C852" s="20" t="s">
        <v>1553</v>
      </c>
      <c r="D852" s="51" t="s">
        <v>1554</v>
      </c>
      <c r="E852" s="51"/>
      <c r="F852" s="84">
        <f>ROUND('[1]Прайс общий'!E852*$H$9,0)</f>
        <v>65739</v>
      </c>
      <c r="G852" s="14">
        <f t="shared" si="39"/>
        <v>78886.8</v>
      </c>
      <c r="K852" s="15">
        <f t="shared" si="40"/>
        <v>75599.849999999991</v>
      </c>
      <c r="L852" s="15">
        <f t="shared" si="41"/>
        <v>90719.819999999992</v>
      </c>
    </row>
    <row r="853" spans="1:12" s="21" customFormat="1" ht="15.6">
      <c r="A853" s="69">
        <v>223</v>
      </c>
      <c r="B853" s="75"/>
      <c r="C853" s="20" t="s">
        <v>1555</v>
      </c>
      <c r="D853" s="20" t="s">
        <v>1556</v>
      </c>
      <c r="E853" s="20"/>
      <c r="F853" s="84">
        <f>ROUND('[1]Прайс общий'!E853*$H$9,0)</f>
        <v>5354</v>
      </c>
      <c r="G853" s="14">
        <f t="shared" si="39"/>
        <v>6424.8</v>
      </c>
      <c r="K853" s="15">
        <f t="shared" si="40"/>
        <v>6157.0999999999995</v>
      </c>
      <c r="L853" s="15">
        <f t="shared" si="41"/>
        <v>7388.5199999999986</v>
      </c>
    </row>
    <row r="854" spans="1:12" s="21" customFormat="1" ht="15.6">
      <c r="A854" s="69">
        <v>224</v>
      </c>
      <c r="B854" s="75"/>
      <c r="C854" s="20" t="s">
        <v>1557</v>
      </c>
      <c r="D854" s="20" t="s">
        <v>1558</v>
      </c>
      <c r="E854" s="20"/>
      <c r="F854" s="84">
        <f>ROUND('[1]Прайс общий'!E854*$H$9,0)</f>
        <v>5354</v>
      </c>
      <c r="G854" s="14">
        <f t="shared" si="39"/>
        <v>6424.8</v>
      </c>
      <c r="K854" s="15">
        <f t="shared" si="40"/>
        <v>6157.0999999999995</v>
      </c>
      <c r="L854" s="15">
        <f t="shared" si="41"/>
        <v>7388.5199999999986</v>
      </c>
    </row>
    <row r="855" spans="1:12" s="21" customFormat="1" ht="15.6">
      <c r="A855" s="69">
        <v>225</v>
      </c>
      <c r="B855" s="20"/>
      <c r="C855" s="20" t="s">
        <v>1559</v>
      </c>
      <c r="D855" s="20" t="s">
        <v>1560</v>
      </c>
      <c r="E855" s="20"/>
      <c r="F855" s="84">
        <f>ROUND('[1]Прайс общий'!E855*$H$9,0)</f>
        <v>615</v>
      </c>
      <c r="G855" s="14">
        <f t="shared" si="39"/>
        <v>738</v>
      </c>
      <c r="K855" s="15">
        <f t="shared" si="40"/>
        <v>707.25</v>
      </c>
      <c r="L855" s="15">
        <f t="shared" si="41"/>
        <v>848.69999999999993</v>
      </c>
    </row>
    <row r="856" spans="1:12" ht="13.2">
      <c r="F856" s="77">
        <f>SUM(F13:F855)</f>
        <v>7625185</v>
      </c>
      <c r="G856" s="77">
        <f>SUM(G13:G855)</f>
        <v>9150221.9999999963</v>
      </c>
    </row>
    <row r="858" spans="1:12" s="83" customFormat="1" ht="15.6">
      <c r="A858" s="78"/>
      <c r="B858" s="79"/>
      <c r="C858" s="79" t="s">
        <v>1564</v>
      </c>
      <c r="D858" s="80"/>
      <c r="E858" s="80"/>
      <c r="F858" s="81"/>
      <c r="G858" s="82" t="s">
        <v>1561</v>
      </c>
    </row>
  </sheetData>
  <mergeCells count="11">
    <mergeCell ref="A132:G132"/>
    <mergeCell ref="A168:G168"/>
    <mergeCell ref="A542:G542"/>
    <mergeCell ref="A630:G630"/>
    <mergeCell ref="A8:G8"/>
    <mergeCell ref="A10:G10"/>
    <mergeCell ref="A11:A12"/>
    <mergeCell ref="B11:B12"/>
    <mergeCell ref="C11:C12"/>
    <mergeCell ref="D11:D12"/>
    <mergeCell ref="F11:G11"/>
  </mergeCells>
  <pageMargins left="0.25" right="0.25" top="0.75" bottom="0.75" header="0.3" footer="0.3"/>
  <pageSetup paperSize="9" scale="96" fitToHeight="0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Лист1</vt:lpstr>
      <vt:lpstr>прайс 01072021</vt:lpstr>
      <vt:lpstr>прайс 01042022</vt:lpstr>
      <vt:lpstr>Лист4</vt:lpstr>
      <vt:lpstr>Лист1 (2)</vt:lpstr>
      <vt:lpstr>Лист1 (3)</vt:lpstr>
      <vt:lpstr>'прайс 01042022'!Область_печати</vt:lpstr>
      <vt:lpstr>'прайс 01072021'!Область_печати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UserXP</cp:lastModifiedBy>
  <cp:lastPrinted>2022-05-05T07:36:11Z</cp:lastPrinted>
  <dcterms:created xsi:type="dcterms:W3CDTF">2019-02-12T05:48:05Z</dcterms:created>
  <dcterms:modified xsi:type="dcterms:W3CDTF">2022-05-05T07:38:09Z</dcterms:modified>
</cp:coreProperties>
</file>